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KUL SPORLARI\2022-2023 OKUL SP - MT\BRANŞLAR\FUTBOL\"/>
    </mc:Choice>
  </mc:AlternateContent>
  <bookViews>
    <workbookView xWindow="-120" yWindow="-120" windowWidth="20730" windowHeight="11160" tabRatio="829"/>
  </bookViews>
  <sheets>
    <sheet name="MERKEZ KÜÇÜK ERKEK FUTBOLL" sheetId="6" r:id="rId1"/>
    <sheet name="OSMANCIK KÜÇÜK ERKEK FUTBOL" sheetId="3" r:id="rId2"/>
    <sheet name="SUNGURLU KÜÇÜK ERKEK FUTBOL" sheetId="4" r:id="rId3"/>
    <sheet name="FİNAL ELEME GRUBU MAÇLARI" sheetId="5" r:id="rId4"/>
  </sheets>
  <externalReferences>
    <externalReference r:id="rId5"/>
    <externalReference r:id="rId6"/>
  </externalReferences>
  <definedNames>
    <definedName name="_xlnm.Print_Area" localSheetId="0">'MERKEZ KÜÇÜK ERKEK FUTBOLL'!$A$1:$AB$45</definedName>
    <definedName name="_xlnm.Print_Area" localSheetId="1">'OSMANCIK KÜÇÜK ERKEK FUTBOL'!$A$1:$AB$28</definedName>
    <definedName name="_xlnm.Print_Area" localSheetId="2">'SUNGURLU KÜÇÜK ERKEK FUTBOL'!$A$1:$AB$41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6" l="1"/>
  <c r="M8" i="6"/>
  <c r="K24" i="6" s="1"/>
  <c r="C8" i="6"/>
  <c r="K18" i="6" s="1"/>
  <c r="M7" i="6"/>
  <c r="C7" i="6"/>
  <c r="K22" i="6" s="1"/>
  <c r="M6" i="6"/>
  <c r="K16" i="6" s="1"/>
  <c r="C6" i="6"/>
  <c r="K14" i="6" s="1"/>
  <c r="M5" i="6"/>
  <c r="K23" i="6" s="1"/>
  <c r="C5" i="6"/>
  <c r="K17" i="6" s="1"/>
  <c r="L2" i="6"/>
  <c r="P1" i="6"/>
  <c r="K21" i="6" l="1"/>
  <c r="K20" i="6"/>
  <c r="K15" i="6"/>
  <c r="K19" i="6"/>
  <c r="B23" i="5" l="1"/>
  <c r="B21" i="5"/>
  <c r="B19" i="5"/>
  <c r="B17" i="5"/>
  <c r="B15" i="5"/>
  <c r="B13" i="5"/>
  <c r="B11" i="5"/>
  <c r="B9" i="5"/>
  <c r="B7" i="5"/>
  <c r="B5" i="5"/>
  <c r="K27" i="4" l="1"/>
  <c r="K23" i="4"/>
  <c r="K19" i="4"/>
  <c r="K15" i="4"/>
  <c r="C9" i="4"/>
  <c r="K24" i="4" s="1"/>
  <c r="M8" i="4"/>
  <c r="K22" i="4" s="1"/>
  <c r="C8" i="4"/>
  <c r="K28" i="4" s="1"/>
  <c r="M7" i="4"/>
  <c r="K26" i="4" s="1"/>
  <c r="C7" i="4"/>
  <c r="K30" i="4" s="1"/>
  <c r="M6" i="4"/>
  <c r="K18" i="4" s="1"/>
  <c r="C6" i="4"/>
  <c r="K29" i="4" s="1"/>
  <c r="M5" i="4"/>
  <c r="K25" i="4" s="1"/>
  <c r="C5" i="4"/>
  <c r="K20" i="4" s="1"/>
  <c r="L2" i="4"/>
  <c r="K20" i="3"/>
  <c r="K16" i="3"/>
  <c r="C9" i="3"/>
  <c r="K19" i="3" s="1"/>
  <c r="C8" i="3"/>
  <c r="K18" i="3" s="1"/>
  <c r="C7" i="3"/>
  <c r="K23" i="3" s="1"/>
  <c r="C6" i="3"/>
  <c r="K15" i="3" s="1"/>
  <c r="C5" i="3"/>
  <c r="K14" i="3" s="1"/>
  <c r="L2" i="3"/>
  <c r="K16" i="4" l="1"/>
  <c r="K17" i="4"/>
  <c r="K21" i="4"/>
  <c r="K17" i="3"/>
  <c r="K21" i="3"/>
  <c r="K22" i="3"/>
</calcChain>
</file>

<file path=xl/sharedStrings.xml><?xml version="1.0" encoding="utf-8"?>
<sst xmlns="http://schemas.openxmlformats.org/spreadsheetml/2006/main" count="338" uniqueCount="133">
  <si>
    <t>ÖĞRETİM YILI</t>
  </si>
  <si>
    <t>KÜÇÜK</t>
  </si>
  <si>
    <t>ERKEK</t>
  </si>
  <si>
    <t>FUTBOL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</si>
  <si>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</si>
  <si>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</si>
  <si>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</si>
  <si>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</si>
  <si>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</si>
  <si>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</si>
  <si>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</si>
  <si>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</si>
  <si>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YILDIRIM BEYAZIT İHOO</t>
  </si>
  <si>
    <t>A2</t>
  </si>
  <si>
    <t>A3</t>
  </si>
  <si>
    <t>A4</t>
  </si>
  <si>
    <t>A5</t>
  </si>
  <si>
    <t>B1</t>
  </si>
  <si>
    <t>2-</t>
  </si>
  <si>
    <t>OLAN TAKIMLARI YAZINIZ, KURASINI ÇEKEN TAKIMI</t>
  </si>
  <si>
    <t>B.ÖĞRT.SALİM AKAYDIN OO</t>
  </si>
  <si>
    <t>3-</t>
  </si>
  <si>
    <t>SAĞDAKİ KURA SONUCU ALANINA YAPIŞTIRINIZ</t>
  </si>
  <si>
    <t>MİMAR SİNAN OO</t>
  </si>
  <si>
    <t>4-</t>
  </si>
  <si>
    <t>5-</t>
  </si>
  <si>
    <t>DR.SADIK AHMET OO</t>
  </si>
  <si>
    <t>6-</t>
  </si>
  <si>
    <t>NECİP FAZIL KISAKÜREK OO</t>
  </si>
  <si>
    <t>B2</t>
  </si>
  <si>
    <t>B3</t>
  </si>
  <si>
    <t>B4</t>
  </si>
  <si>
    <t>7-</t>
  </si>
  <si>
    <t>TOKİ ŞEHİT ŞÜKRÜ ÖZYOL OO</t>
  </si>
  <si>
    <t>8-</t>
  </si>
  <si>
    <t>AHMET TEVFİK İLERİ OO</t>
  </si>
  <si>
    <t>9-</t>
  </si>
  <si>
    <t>BAYAT MEHMET AKİF ERSOY OO</t>
  </si>
  <si>
    <t>SIRA</t>
  </si>
  <si>
    <t>TARİH</t>
  </si>
  <si>
    <t>SAAT</t>
  </si>
  <si>
    <t>FİKSTÜR</t>
  </si>
  <si>
    <t>1.MAÇLAR</t>
  </si>
  <si>
    <t>A1-A4</t>
  </si>
  <si>
    <t>A2-A3</t>
  </si>
  <si>
    <t>B1-B4</t>
  </si>
  <si>
    <t>B2-B3</t>
  </si>
  <si>
    <t>2.MAÇLAR</t>
  </si>
  <si>
    <t>A5-A3</t>
  </si>
  <si>
    <t>A1-A2</t>
  </si>
  <si>
    <t>B1-B3</t>
  </si>
  <si>
    <t>B4-B2</t>
  </si>
  <si>
    <t>3.MAÇLAR</t>
  </si>
  <si>
    <t>A4-A2</t>
  </si>
  <si>
    <t>A5-A1</t>
  </si>
  <si>
    <t>B1-B2</t>
  </si>
  <si>
    <t>B3-B4</t>
  </si>
  <si>
    <t>4.MAÇLAR</t>
  </si>
  <si>
    <t>A3-A1</t>
  </si>
  <si>
    <t>A4-A5</t>
  </si>
  <si>
    <t>5.MAÇLAR</t>
  </si>
  <si>
    <t>A2-A5</t>
  </si>
  <si>
    <t>A3-A4</t>
  </si>
  <si>
    <t>6.MAÇLAR</t>
  </si>
  <si>
    <t>A1-B2</t>
  </si>
  <si>
    <t>A GRUBU 1.Sİ - B GRUBU 2.Sİ</t>
  </si>
  <si>
    <t>B1-A2</t>
  </si>
  <si>
    <t>B GRUBU 1.Sİ - A GRUBU 2.Sİ</t>
  </si>
  <si>
    <t>7.MAÇLAR</t>
  </si>
  <si>
    <t>17-18 MAĞL</t>
  </si>
  <si>
    <t>17.MAÇ MAĞLUBU - 18. MAÇ MAĞLUBU (3.LÜK-4.LÜK)</t>
  </si>
  <si>
    <t>17-18 GAL</t>
  </si>
  <si>
    <t>17.MAÇ GALİBİ - 18.MAÇ GALİBİ (1.LİK-2.LİK)</t>
  </si>
  <si>
    <t>2022 - 2023</t>
  </si>
  <si>
    <t>MELİHA-RIFAT GÖBEL OO</t>
  </si>
  <si>
    <t>OSMANCIK GRUBU</t>
  </si>
  <si>
    <t>OSMANCIKYATILI BÖLGE OO</t>
  </si>
  <si>
    <t>ŞEHİT ÖĞRT.ŞENAY AYBÜKE YALÇIN OO</t>
  </si>
  <si>
    <t>ATATÜRK OO</t>
  </si>
  <si>
    <t>NENEHATUN OO</t>
  </si>
  <si>
    <t>FATİH OO</t>
  </si>
  <si>
    <t>SUNGURLU (A) GRUBU</t>
  </si>
  <si>
    <t>SUNGURLU (B) GRUBU</t>
  </si>
  <si>
    <t>DR.SEDAT DR.MELAHAT BARAN OO</t>
  </si>
  <si>
    <t>TOKİ NECİP FAZIL OO</t>
  </si>
  <si>
    <t>ŞEHİT YAVUZ SELİM KARAMAN İHOO</t>
  </si>
  <si>
    <t>SUNGURLU İHOO</t>
  </si>
  <si>
    <t>İSMETPAŞA OO</t>
  </si>
  <si>
    <t>MEHMETÇİK OO</t>
  </si>
  <si>
    <t>HÜRRİYET OO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</si>
  <si>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</si>
  <si>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</si>
  <si>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</si>
  <si>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</si>
  <si>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</si>
  <si>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</si>
  <si>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</si>
  <si>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</si>
  <si>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</si>
  <si>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</si>
  <si>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</si>
  <si>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3.LÜK-4.LÜK MAÇI (MAĞLUPLAR)</t>
  </si>
  <si>
    <t>7.TAKIM</t>
  </si>
  <si>
    <t>8.TAKIM</t>
  </si>
  <si>
    <t>1.LİK-2.LİK MAÇI (GALİPLER)</t>
  </si>
  <si>
    <t>9.TAKIM</t>
  </si>
  <si>
    <t>10-</t>
  </si>
  <si>
    <t>10.TAKIM</t>
  </si>
  <si>
    <t>2022-2023</t>
  </si>
  <si>
    <t>2022/2023 OKUL SPORLARI KÜÇÜK ERKEKLER FUTBOL FİNAL MÜSABAKALARI</t>
  </si>
  <si>
    <t>"NAZMİ AVLUCA FUTBOL SAHASI (TEVFİK KIŞ SPOR SALONU YANI)"</t>
  </si>
  <si>
    <t xml:space="preserve">TAKIMLAR
(Nazmi Avluca Futbol Sahası-Tevfik Kış Spor Salonu Yanı) </t>
  </si>
  <si>
    <t>MAÇ</t>
  </si>
  <si>
    <t>TAKIMLAR
(Osmancık Futbol Sahası)</t>
  </si>
  <si>
    <t>TAKIMLAR
(Sungurlu Futbol Sahası)</t>
  </si>
  <si>
    <t>24 Mart 2023 / 10:00</t>
  </si>
  <si>
    <t>24 Mart 2023 / 11:00</t>
  </si>
  <si>
    <t xml:space="preserve">27 Mart 2023 / 11:00 </t>
  </si>
  <si>
    <t xml:space="preserve">27 Mart 2023 / 10:00 </t>
  </si>
  <si>
    <t>29 Mart 2023 / 10:00</t>
  </si>
  <si>
    <t>29 Mart 2023 / 11:00</t>
  </si>
  <si>
    <t>A GRUBU</t>
  </si>
  <si>
    <t>B GRUBU</t>
  </si>
  <si>
    <t>A1-A3</t>
  </si>
  <si>
    <t>13-14 MAĞL</t>
  </si>
  <si>
    <t>13.MAÇ MAĞLUBU - 14. MAÇ MAĞLUBU (3.LÜK-4.LÜK)</t>
  </si>
  <si>
    <t>13-14 GAL</t>
  </si>
  <si>
    <t>13.MAÇ GALİBİ - 14.MAÇ GALİBİ (1.LİK-2.LİK)</t>
  </si>
  <si>
    <r>
      <rPr>
        <sz val="14"/>
        <rFont val="Times New Roman"/>
        <family val="1"/>
        <charset val="162"/>
      </rPr>
      <t>15 Mart 2023 tarihi olarak planlanan maçlar</t>
    </r>
    <r>
      <rPr>
        <b/>
        <sz val="14"/>
        <rFont val="Times New Roman"/>
        <family val="1"/>
        <charset val="162"/>
      </rPr>
      <t>; 16 MART 2023 TARİHİNE ALINMIŞTIR.</t>
    </r>
  </si>
  <si>
    <t>İlçe ve Merkez Gruplarından ilk 2 takım çıkar.</t>
  </si>
  <si>
    <t>Grup maçlarından sonra ELEME Fikstürü çekilecek.</t>
  </si>
  <si>
    <t xml:space="preserve"> -</t>
  </si>
  <si>
    <t>14 MAYIS 2023 TARİHİNDE TEHİR EDİLEN MÜSABAKALAR 22 MART 2023 TARİHİNDE OYNANACAKTIR.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</si>
</sst>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u/>
      <sz val="48"/>
      <name val="Arial Tur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0" fillId="0" borderId="0" xfId="0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0" fillId="0" borderId="33" xfId="0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35" xfId="0" applyBorder="1" applyAlignment="1" applyProtection="1">
      <alignment shrinkToFit="1"/>
    </xf>
    <xf numFmtId="0" fontId="0" fillId="0" borderId="0" xfId="0" applyBorder="1" applyProtection="1"/>
    <xf numFmtId="0" fontId="0" fillId="0" borderId="15" xfId="0" applyBorder="1" applyAlignment="1" applyProtection="1">
      <alignment shrinkToFit="1"/>
    </xf>
    <xf numFmtId="0" fontId="0" fillId="0" borderId="16" xfId="0" applyBorder="1" applyAlignment="1" applyProtection="1"/>
    <xf numFmtId="0" fontId="0" fillId="0" borderId="33" xfId="0" applyBorder="1" applyAlignment="1" applyProtection="1"/>
    <xf numFmtId="0" fontId="0" fillId="0" borderId="35" xfId="0" applyBorder="1" applyProtection="1"/>
    <xf numFmtId="0" fontId="0" fillId="0" borderId="36" xfId="0" applyBorder="1" applyAlignment="1" applyProtection="1">
      <alignment shrinkToFit="1"/>
    </xf>
    <xf numFmtId="0" fontId="0" fillId="0" borderId="35" xfId="0" applyBorder="1" applyAlignment="1" applyProtection="1">
      <alignment vertical="center" shrinkToFit="1"/>
    </xf>
    <xf numFmtId="0" fontId="0" fillId="0" borderId="16" xfId="0" applyBorder="1" applyAlignment="1" applyProtection="1">
      <alignment shrinkToFit="1"/>
    </xf>
    <xf numFmtId="0" fontId="0" fillId="0" borderId="1" xfId="0" applyBorder="1" applyProtection="1"/>
    <xf numFmtId="0" fontId="0" fillId="0" borderId="36" xfId="0" applyBorder="1" applyProtection="1"/>
    <xf numFmtId="0" fontId="0" fillId="0" borderId="0" xfId="0" applyAlignment="1" applyProtection="1">
      <alignment horizontal="center" vertical="center"/>
    </xf>
    <xf numFmtId="0" fontId="0" fillId="0" borderId="22" xfId="0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0" borderId="36" xfId="0" applyBorder="1" applyAlignment="1" applyProtection="1">
      <alignment vertical="center" shrinkToFit="1"/>
    </xf>
    <xf numFmtId="0" fontId="0" fillId="0" borderId="0" xfId="0" applyProtection="1"/>
    <xf numFmtId="0" fontId="0" fillId="0" borderId="35" xfId="0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0" fillId="0" borderId="36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8" borderId="30" xfId="0" applyFill="1" applyBorder="1" applyAlignment="1">
      <alignment horizontal="center" vertical="center"/>
    </xf>
    <xf numFmtId="0" fontId="0" fillId="8" borderId="31" xfId="0" applyFill="1" applyBorder="1" applyAlignment="1" applyProtection="1">
      <alignment horizontal="center" vertical="center" wrapText="1" shrinkToFit="1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 applyProtection="1">
      <alignment horizontal="center" vertical="center" wrapText="1" shrinkToFit="1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2" fillId="6" borderId="0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/>
    </xf>
    <xf numFmtId="15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/>
    </xf>
    <xf numFmtId="15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15" fontId="12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13" fillId="0" borderId="0" xfId="0" applyFont="1" applyBorder="1" applyAlignment="1" applyProtection="1">
      <alignment vertical="center"/>
    </xf>
    <xf numFmtId="0" fontId="0" fillId="0" borderId="0" xfId="0" applyAlignment="1"/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</xf>
    <xf numFmtId="0" fontId="0" fillId="8" borderId="13" xfId="0" applyFill="1" applyBorder="1" applyAlignment="1" applyProtection="1">
      <alignment horizontal="center" vertical="center" wrapText="1" shrinkToFit="1"/>
      <protection locked="0"/>
    </xf>
    <xf numFmtId="20" fontId="0" fillId="8" borderId="13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3" xfId="0" applyFill="1" applyBorder="1" applyAlignment="1" applyProtection="1">
      <alignment horizontal="center" vertical="center" wrapText="1" shrinkToFit="1"/>
    </xf>
    <xf numFmtId="0" fontId="0" fillId="8" borderId="13" xfId="0" applyFill="1" applyBorder="1" applyAlignment="1" applyProtection="1">
      <alignment horizontal="center"/>
    </xf>
    <xf numFmtId="0" fontId="0" fillId="8" borderId="14" xfId="0" applyFill="1" applyBorder="1" applyAlignment="1" applyProtection="1">
      <alignment horizont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20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</xf>
    <xf numFmtId="0" fontId="0" fillId="8" borderId="2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5" fillId="6" borderId="18" xfId="0" applyFont="1" applyFill="1" applyBorder="1" applyAlignment="1">
      <alignment horizontal="center" vertical="center" textRotation="90"/>
    </xf>
    <xf numFmtId="0" fontId="5" fillId="6" borderId="23" xfId="0" applyFont="1" applyFill="1" applyBorder="1" applyAlignment="1">
      <alignment horizontal="center" vertical="center" textRotation="90"/>
    </xf>
    <xf numFmtId="0" fontId="5" fillId="6" borderId="26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 applyProtection="1">
      <alignment horizontal="center" vertical="center" wrapText="1" shrinkToFit="1"/>
      <protection locked="0"/>
    </xf>
    <xf numFmtId="20" fontId="0" fillId="0" borderId="13" xfId="0" applyNumberFormat="1" applyBorder="1" applyAlignment="1" applyProtection="1">
      <alignment horizontal="center" vertical="center" wrapText="1" shrinkToFit="1"/>
      <protection locked="0"/>
    </xf>
    <xf numFmtId="0" fontId="0" fillId="0" borderId="13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38" xfId="0" applyFont="1" applyBorder="1" applyAlignment="1" applyProtection="1">
      <alignment horizontal="center" vertical="center"/>
    </xf>
    <xf numFmtId="0" fontId="13" fillId="0" borderId="39" xfId="0" applyFont="1" applyBorder="1" applyAlignment="1" applyProtection="1">
      <alignment horizontal="center" vertical="center"/>
    </xf>
    <xf numFmtId="0" fontId="13" fillId="0" borderId="40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 shrinkToFit="1"/>
    </xf>
    <xf numFmtId="0" fontId="0" fillId="8" borderId="2" xfId="0" applyFill="1" applyBorder="1" applyAlignment="1">
      <alignment horizontal="center" vertical="center" wrapText="1" shrinkToFit="1"/>
    </xf>
    <xf numFmtId="0" fontId="0" fillId="8" borderId="2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 shrinkToFi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31" xfId="0" applyFill="1" applyBorder="1" applyAlignment="1" applyProtection="1">
      <alignment horizontal="center" vertical="center" wrapText="1" shrinkToFit="1"/>
      <protection locked="0"/>
    </xf>
    <xf numFmtId="20" fontId="0" fillId="8" borderId="31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31" xfId="0" applyFill="1" applyBorder="1" applyAlignment="1">
      <alignment horizontal="center" vertical="center" wrapText="1" shrinkToFit="1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shrinkToFit="1"/>
    </xf>
    <xf numFmtId="0" fontId="0" fillId="0" borderId="36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5" xfId="0" applyBorder="1" applyAlignment="1" applyProtection="1">
      <alignment horizontal="right" vertical="center" shrinkToFit="1"/>
      <protection locked="0"/>
    </xf>
    <xf numFmtId="0" fontId="0" fillId="0" borderId="16" xfId="0" applyBorder="1" applyAlignment="1" applyProtection="1">
      <alignment horizontal="left" vertical="center" shrinkToFit="1"/>
    </xf>
    <xf numFmtId="0" fontId="0" fillId="0" borderId="33" xfId="0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20" fontId="0" fillId="0" borderId="34" xfId="0" applyNumberFormat="1" applyBorder="1" applyAlignment="1" applyProtection="1">
      <alignment horizontal="left" shrinkToFit="1"/>
      <protection locked="0"/>
    </xf>
    <xf numFmtId="0" fontId="0" fillId="0" borderId="37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15" fontId="0" fillId="0" borderId="1" xfId="0" applyNumberFormat="1" applyFont="1" applyBorder="1" applyAlignment="1" applyProtection="1">
      <alignment horizontal="center" shrinkToFit="1"/>
      <protection locked="0"/>
    </xf>
    <xf numFmtId="0" fontId="0" fillId="0" borderId="1" xfId="0" applyFont="1" applyBorder="1" applyAlignment="1" applyProtection="1">
      <alignment horizontal="center" shrinkToFit="1"/>
      <protection locked="0"/>
    </xf>
    <xf numFmtId="0" fontId="0" fillId="0" borderId="36" xfId="0" applyFont="1" applyBorder="1" applyAlignment="1" applyProtection="1">
      <alignment horizontal="center" shrinkToFit="1"/>
      <protection locked="0"/>
    </xf>
    <xf numFmtId="0" fontId="0" fillId="9" borderId="6" xfId="0" applyFill="1" applyBorder="1" applyAlignment="1" applyProtection="1">
      <alignment horizontal="center"/>
    </xf>
    <xf numFmtId="0" fontId="0" fillId="9" borderId="7" xfId="0" applyFill="1" applyBorder="1" applyAlignment="1" applyProtection="1">
      <alignment horizontal="center" vertical="center" wrapText="1" shrinkToFit="1"/>
      <protection locked="0"/>
    </xf>
    <xf numFmtId="15" fontId="12" fillId="9" borderId="7" xfId="0" applyNumberFormat="1" applyFont="1" applyFill="1" applyBorder="1" applyAlignment="1" applyProtection="1">
      <alignment horizontal="center" vertical="center" wrapText="1" shrinkToFit="1"/>
      <protection locked="0"/>
    </xf>
    <xf numFmtId="20" fontId="12" fillId="9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9" borderId="7" xfId="0" applyFont="1" applyFill="1" applyBorder="1" applyAlignment="1" applyProtection="1">
      <alignment horizontal="center" vertical="center" wrapText="1" shrinkToFit="1"/>
      <protection locked="0"/>
    </xf>
    <xf numFmtId="0" fontId="0" fillId="9" borderId="7" xfId="0" applyFill="1" applyBorder="1" applyAlignment="1" applyProtection="1">
      <alignment horizontal="center" vertical="center" wrapText="1" shrinkToFit="1"/>
    </xf>
    <xf numFmtId="0" fontId="0" fillId="9" borderId="7" xfId="0" applyFill="1" applyBorder="1" applyAlignment="1" applyProtection="1">
      <alignment horizontal="center"/>
    </xf>
    <xf numFmtId="0" fontId="0" fillId="9" borderId="8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15" fontId="12" fillId="9" borderId="2" xfId="0" applyNumberFormat="1" applyFont="1" applyFill="1" applyBorder="1" applyAlignment="1" applyProtection="1">
      <alignment horizontal="center" vertical="center" wrapText="1" shrinkToFit="1"/>
      <protection locked="0"/>
    </xf>
    <xf numFmtId="20" fontId="12" fillId="9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/>
    </xf>
    <xf numFmtId="0" fontId="0" fillId="9" borderId="10" xfId="0" applyFill="1" applyBorder="1" applyAlignment="1" applyProtection="1">
      <alignment horizontal="center"/>
    </xf>
    <xf numFmtId="20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30" xfId="0" applyBorder="1" applyAlignment="1" applyProtection="1">
      <alignment horizontal="center"/>
    </xf>
    <xf numFmtId="0" fontId="0" fillId="0" borderId="31" xfId="0" applyBorder="1" applyAlignment="1" applyProtection="1">
      <alignment horizontal="center" vertical="center" wrapText="1" shrinkToFit="1"/>
      <protection locked="0"/>
    </xf>
    <xf numFmtId="15" fontId="0" fillId="0" borderId="31" xfId="0" applyNumberFormat="1" applyBorder="1" applyAlignment="1" applyProtection="1">
      <alignment horizontal="center" vertical="center" wrapText="1" shrinkToFit="1"/>
      <protection locked="0"/>
    </xf>
    <xf numFmtId="20" fontId="0" fillId="0" borderId="31" xfId="0" applyNumberFormat="1" applyBorder="1" applyAlignment="1" applyProtection="1">
      <alignment horizontal="center" vertical="center" wrapText="1" shrinkToFit="1"/>
      <protection locked="0"/>
    </xf>
    <xf numFmtId="0" fontId="0" fillId="0" borderId="31" xfId="0" applyBorder="1" applyAlignment="1" applyProtection="1">
      <alignment horizontal="center" vertical="center" wrapText="1" shrinkToFit="1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 vertical="center" wrapText="1" shrinkToFit="1"/>
      <protection locked="0"/>
    </xf>
    <xf numFmtId="15" fontId="12" fillId="9" borderId="13" xfId="0" applyNumberFormat="1" applyFont="1" applyFill="1" applyBorder="1" applyAlignment="1" applyProtection="1">
      <alignment horizontal="center" vertical="center" wrapText="1" shrinkToFit="1"/>
      <protection locked="0"/>
    </xf>
    <xf numFmtId="20" fontId="12" fillId="9" borderId="13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9" borderId="13" xfId="0" applyFill="1" applyBorder="1" applyAlignment="1" applyProtection="1">
      <alignment horizontal="center" vertical="center" wrapText="1" shrinkToFit="1"/>
    </xf>
    <xf numFmtId="0" fontId="0" fillId="9" borderId="13" xfId="0" applyFill="1" applyBorder="1" applyAlignment="1" applyProtection="1">
      <alignment horizontal="center"/>
    </xf>
    <xf numFmtId="0" fontId="0" fillId="9" borderId="14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 wrapText="1" shrinkToFit="1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16" fillId="9" borderId="38" xfId="0" applyFont="1" applyFill="1" applyBorder="1" applyAlignment="1" applyProtection="1">
      <alignment horizontal="center" vertical="center"/>
    </xf>
    <xf numFmtId="0" fontId="16" fillId="9" borderId="39" xfId="0" applyFont="1" applyFill="1" applyBorder="1" applyAlignment="1" applyProtection="1">
      <alignment horizontal="center" vertical="center"/>
    </xf>
    <xf numFmtId="0" fontId="16" fillId="9" borderId="40" xfId="0" applyFont="1" applyFill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&#220;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3">
          <cell r="Q3" t="str">
            <v>2018-2019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tabSelected="1" zoomScaleNormal="100" workbookViewId="0">
      <selection sqref="A1:AB45"/>
    </sheetView>
  </sheetViews>
  <sheetFormatPr defaultColWidth="3.7109375" defaultRowHeight="15" x14ac:dyDescent="0.25"/>
  <cols>
    <col min="1" max="1" width="3.7109375" style="66" customWidth="1"/>
    <col min="2" max="4" width="3.7109375" style="48" customWidth="1"/>
    <col min="5" max="5" width="9.7109375" style="48" bestFit="1" customWidth="1"/>
    <col min="6" max="30" width="3.7109375" style="48" customWidth="1"/>
    <col min="31" max="31" width="40.7109375" style="48" customWidth="1"/>
    <col min="32" max="32" width="3.7109375" style="48"/>
    <col min="33" max="33" width="40.7109375" style="48" customWidth="1"/>
    <col min="34" max="16384" width="3.7109375" style="48"/>
  </cols>
  <sheetData>
    <row r="1" spans="1:51" ht="15.75" x14ac:dyDescent="0.25">
      <c r="A1" s="140" t="s">
        <v>108</v>
      </c>
      <c r="B1" s="140"/>
      <c r="C1" s="140"/>
      <c r="D1" s="140"/>
      <c r="E1" s="140"/>
      <c r="F1" s="140"/>
      <c r="G1" s="140"/>
      <c r="H1" s="140"/>
      <c r="I1" s="140"/>
      <c r="J1" s="141" t="s">
        <v>0</v>
      </c>
      <c r="K1" s="141"/>
      <c r="L1" s="141"/>
      <c r="M1" s="141"/>
      <c r="N1" s="141"/>
      <c r="O1" s="141"/>
      <c r="P1" s="141" t="str">
        <f>[1]ANASAYFA!Q7</f>
        <v>KÜÇÜKLER</v>
      </c>
      <c r="Q1" s="141"/>
      <c r="R1" s="141"/>
      <c r="S1" s="141"/>
      <c r="T1" s="141"/>
      <c r="U1" s="142" t="s">
        <v>2</v>
      </c>
      <c r="V1" s="142"/>
      <c r="W1" s="142"/>
      <c r="X1" s="142"/>
      <c r="Y1" s="142"/>
      <c r="Z1" s="1"/>
      <c r="AA1" s="1"/>
      <c r="AB1" s="1"/>
    </row>
    <row r="2" spans="1:51" ht="15.75" x14ac:dyDescent="0.25">
      <c r="A2" s="143" t="s">
        <v>3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1" t="str">
        <f>[1]ANASAYFA!Q11</f>
        <v>İL BİRİNCİLİĞİ</v>
      </c>
      <c r="M2" s="141"/>
      <c r="N2" s="141"/>
      <c r="O2" s="141"/>
      <c r="P2" s="141"/>
      <c r="Q2" s="141"/>
      <c r="R2" s="141"/>
      <c r="S2" s="141"/>
      <c r="T2" s="144" t="s">
        <v>4</v>
      </c>
      <c r="U2" s="144"/>
      <c r="V2" s="144"/>
      <c r="W2" s="144"/>
      <c r="X2" s="144"/>
      <c r="Y2" s="2"/>
      <c r="Z2" s="1"/>
      <c r="AA2" s="1"/>
      <c r="AB2" s="1"/>
      <c r="AD2" s="137" t="s">
        <v>5</v>
      </c>
      <c r="AE2" s="137"/>
      <c r="AF2" s="138" t="s">
        <v>6</v>
      </c>
      <c r="AG2" s="138"/>
    </row>
    <row r="3" spans="1:51" ht="16.5" thickBot="1" x14ac:dyDescent="0.3">
      <c r="X3" s="139" t="s">
        <v>8</v>
      </c>
      <c r="Y3" s="139"/>
      <c r="Z3" s="139"/>
      <c r="AA3" s="139"/>
      <c r="AD3" s="67" t="s">
        <v>9</v>
      </c>
      <c r="AE3" s="5" t="s">
        <v>10</v>
      </c>
      <c r="AF3" s="25" t="s">
        <v>11</v>
      </c>
      <c r="AG3" s="7" t="s">
        <v>12</v>
      </c>
      <c r="AJ3" s="112" t="s">
        <v>11</v>
      </c>
      <c r="AK3" s="112"/>
      <c r="AL3" s="112"/>
      <c r="AM3" s="112"/>
      <c r="AN3" s="112" t="s">
        <v>13</v>
      </c>
      <c r="AO3" s="112"/>
      <c r="AP3" s="112"/>
      <c r="AQ3" s="112"/>
      <c r="AR3" s="112" t="s">
        <v>14</v>
      </c>
      <c r="AS3" s="112"/>
      <c r="AT3" s="112"/>
      <c r="AU3" s="112"/>
      <c r="AV3" s="112" t="s">
        <v>15</v>
      </c>
      <c r="AW3" s="112"/>
      <c r="AX3" s="112"/>
      <c r="AY3" s="112"/>
    </row>
    <row r="4" spans="1:51" ht="15" customHeight="1" thickBot="1" x14ac:dyDescent="0.3">
      <c r="B4" s="113" t="s">
        <v>121</v>
      </c>
      <c r="C4" s="114"/>
      <c r="D4" s="114"/>
      <c r="E4" s="114"/>
      <c r="F4" s="114"/>
      <c r="G4" s="114"/>
      <c r="H4" s="114"/>
      <c r="I4" s="114"/>
      <c r="J4" s="115"/>
      <c r="K4" s="68"/>
      <c r="L4" s="113" t="s">
        <v>122</v>
      </c>
      <c r="M4" s="114"/>
      <c r="N4" s="114"/>
      <c r="O4" s="114"/>
      <c r="P4" s="114"/>
      <c r="Q4" s="114"/>
      <c r="R4" s="114"/>
      <c r="S4" s="115"/>
      <c r="U4" s="116"/>
      <c r="V4" s="116"/>
      <c r="W4" s="116"/>
      <c r="X4" s="116"/>
      <c r="Y4" s="116"/>
      <c r="Z4" s="116"/>
      <c r="AA4" s="116"/>
      <c r="AB4" s="116"/>
      <c r="AD4" s="67" t="s">
        <v>18</v>
      </c>
      <c r="AE4" s="5" t="s">
        <v>19</v>
      </c>
      <c r="AF4" s="25" t="s">
        <v>13</v>
      </c>
      <c r="AG4" s="7" t="s">
        <v>20</v>
      </c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</row>
    <row r="5" spans="1:51" x14ac:dyDescent="0.25">
      <c r="B5" s="69" t="s">
        <v>9</v>
      </c>
      <c r="C5" s="117" t="str">
        <f>AG3</f>
        <v>YILDIRIM BEYAZIT İHOO</v>
      </c>
      <c r="D5" s="117"/>
      <c r="E5" s="117"/>
      <c r="F5" s="117"/>
      <c r="G5" s="117"/>
      <c r="H5" s="117"/>
      <c r="I5" s="117"/>
      <c r="J5" s="118"/>
      <c r="L5" s="69" t="s">
        <v>9</v>
      </c>
      <c r="M5" s="117" t="str">
        <f>AG7</f>
        <v>NECİP FAZIL KISAKÜREK OO</v>
      </c>
      <c r="N5" s="117"/>
      <c r="O5" s="117"/>
      <c r="P5" s="117"/>
      <c r="Q5" s="117"/>
      <c r="R5" s="117"/>
      <c r="S5" s="118"/>
      <c r="AD5" s="67" t="s">
        <v>21</v>
      </c>
      <c r="AE5" s="5" t="s">
        <v>22</v>
      </c>
      <c r="AF5" s="25" t="s">
        <v>14</v>
      </c>
      <c r="AG5" s="7" t="s">
        <v>23</v>
      </c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</row>
    <row r="6" spans="1:51" x14ac:dyDescent="0.25">
      <c r="B6" s="70" t="s">
        <v>18</v>
      </c>
      <c r="C6" s="119" t="str">
        <f>AG4</f>
        <v>B.ÖĞRT.SALİM AKAYDIN OO</v>
      </c>
      <c r="D6" s="119"/>
      <c r="E6" s="119"/>
      <c r="F6" s="119"/>
      <c r="G6" s="119"/>
      <c r="H6" s="119"/>
      <c r="I6" s="119"/>
      <c r="J6" s="120"/>
      <c r="L6" s="70" t="s">
        <v>18</v>
      </c>
      <c r="M6" s="119" t="str">
        <f>AG8</f>
        <v>TOKİ ŞEHİT ŞÜKRÜ ÖZYOL OO</v>
      </c>
      <c r="N6" s="119"/>
      <c r="O6" s="119"/>
      <c r="P6" s="119"/>
      <c r="Q6" s="119"/>
      <c r="R6" s="119"/>
      <c r="S6" s="120"/>
      <c r="AD6" s="67" t="s">
        <v>24</v>
      </c>
      <c r="AE6" s="10"/>
      <c r="AF6" s="25" t="s">
        <v>15</v>
      </c>
      <c r="AG6" s="7" t="s">
        <v>26</v>
      </c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</row>
    <row r="7" spans="1:51" x14ac:dyDescent="0.25">
      <c r="B7" s="70" t="s">
        <v>21</v>
      </c>
      <c r="C7" s="119" t="str">
        <f>AG5</f>
        <v>MİMAR SİNAN OO</v>
      </c>
      <c r="D7" s="119"/>
      <c r="E7" s="119"/>
      <c r="F7" s="119"/>
      <c r="G7" s="119"/>
      <c r="H7" s="119"/>
      <c r="I7" s="119"/>
      <c r="J7" s="120"/>
      <c r="L7" s="70" t="s">
        <v>21</v>
      </c>
      <c r="M7" s="119" t="str">
        <f>AG9</f>
        <v>AHMET TEVFİK İLERİ OO</v>
      </c>
      <c r="N7" s="119"/>
      <c r="O7" s="119"/>
      <c r="P7" s="119"/>
      <c r="Q7" s="119"/>
      <c r="R7" s="119"/>
      <c r="S7" s="120"/>
      <c r="AD7" s="67" t="s">
        <v>25</v>
      </c>
      <c r="AE7" s="10"/>
      <c r="AF7" s="25" t="s">
        <v>17</v>
      </c>
      <c r="AG7" s="7" t="s">
        <v>28</v>
      </c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</row>
    <row r="8" spans="1:51" ht="15" customHeight="1" thickBot="1" x14ac:dyDescent="0.3">
      <c r="B8" s="71" t="s">
        <v>24</v>
      </c>
      <c r="C8" s="145" t="str">
        <f>AG6</f>
        <v>DR.SADIK AHMET OO</v>
      </c>
      <c r="D8" s="145"/>
      <c r="E8" s="145"/>
      <c r="F8" s="145"/>
      <c r="G8" s="145"/>
      <c r="H8" s="145"/>
      <c r="I8" s="145"/>
      <c r="J8" s="146"/>
      <c r="L8" s="71" t="s">
        <v>24</v>
      </c>
      <c r="M8" s="145" t="str">
        <f>AG10</f>
        <v>BAYAT MEHMET AKİF ERSOY OO</v>
      </c>
      <c r="N8" s="145"/>
      <c r="O8" s="145"/>
      <c r="P8" s="145"/>
      <c r="Q8" s="145"/>
      <c r="R8" s="145"/>
      <c r="S8" s="146"/>
      <c r="AD8" s="67" t="s">
        <v>27</v>
      </c>
      <c r="AE8" s="10"/>
      <c r="AF8" s="25" t="s">
        <v>29</v>
      </c>
      <c r="AG8" s="7" t="s">
        <v>33</v>
      </c>
      <c r="AJ8" s="112" t="s">
        <v>17</v>
      </c>
      <c r="AK8" s="112"/>
      <c r="AL8" s="112"/>
      <c r="AM8" s="112"/>
      <c r="AN8" s="112" t="s">
        <v>29</v>
      </c>
      <c r="AO8" s="112"/>
      <c r="AP8" s="112"/>
      <c r="AQ8" s="112"/>
      <c r="AR8" s="112" t="s">
        <v>30</v>
      </c>
      <c r="AS8" s="112"/>
      <c r="AT8" s="112"/>
      <c r="AU8" s="112"/>
      <c r="AV8" s="104" t="s">
        <v>31</v>
      </c>
      <c r="AW8" s="105"/>
      <c r="AX8" s="105"/>
      <c r="AY8" s="106"/>
    </row>
    <row r="9" spans="1:51" ht="15" customHeight="1" thickBot="1" x14ac:dyDescent="0.3">
      <c r="B9" s="72"/>
      <c r="C9" s="73"/>
      <c r="D9" s="73"/>
      <c r="E9" s="73"/>
      <c r="F9" s="73"/>
      <c r="G9" s="73"/>
      <c r="H9" s="73"/>
      <c r="I9" s="73"/>
      <c r="J9" s="73"/>
      <c r="L9" s="72"/>
      <c r="M9" s="73"/>
      <c r="N9" s="73"/>
      <c r="O9" s="73"/>
      <c r="P9" s="73"/>
      <c r="Q9" s="73"/>
      <c r="R9" s="73"/>
      <c r="S9" s="73"/>
      <c r="AD9" s="67" t="s">
        <v>32</v>
      </c>
      <c r="AE9" s="10"/>
      <c r="AF9" s="25" t="s">
        <v>30</v>
      </c>
      <c r="AG9" s="7" t="s">
        <v>35</v>
      </c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07"/>
      <c r="AW9" s="103"/>
      <c r="AX9" s="103"/>
      <c r="AY9" s="108"/>
    </row>
    <row r="10" spans="1:51" ht="15.75" x14ac:dyDescent="0.25">
      <c r="A10" s="147" t="s">
        <v>38</v>
      </c>
      <c r="B10" s="121" t="s">
        <v>112</v>
      </c>
      <c r="C10" s="122"/>
      <c r="D10" s="123"/>
      <c r="E10" s="64"/>
      <c r="F10" s="121" t="s">
        <v>40</v>
      </c>
      <c r="G10" s="123"/>
      <c r="H10" s="121" t="s">
        <v>41</v>
      </c>
      <c r="I10" s="122"/>
      <c r="J10" s="123"/>
      <c r="K10" s="130" t="s">
        <v>111</v>
      </c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3"/>
      <c r="AD10" s="67" t="s">
        <v>34</v>
      </c>
      <c r="AE10" s="10"/>
      <c r="AF10" s="25" t="s">
        <v>31</v>
      </c>
      <c r="AG10" s="7" t="s">
        <v>37</v>
      </c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07"/>
      <c r="AW10" s="103"/>
      <c r="AX10" s="103"/>
      <c r="AY10" s="108"/>
    </row>
    <row r="11" spans="1:51" ht="15.75" x14ac:dyDescent="0.25">
      <c r="A11" s="148"/>
      <c r="B11" s="124"/>
      <c r="C11" s="125"/>
      <c r="D11" s="126"/>
      <c r="E11" s="74" t="s">
        <v>39</v>
      </c>
      <c r="F11" s="124"/>
      <c r="G11" s="126"/>
      <c r="H11" s="124"/>
      <c r="I11" s="125"/>
      <c r="J11" s="126"/>
      <c r="K11" s="124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6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07"/>
      <c r="AW11" s="103"/>
      <c r="AX11" s="103"/>
      <c r="AY11" s="108"/>
    </row>
    <row r="12" spans="1:51" ht="16.5" thickBot="1" x14ac:dyDescent="0.3">
      <c r="A12" s="149"/>
      <c r="B12" s="127"/>
      <c r="C12" s="128"/>
      <c r="D12" s="129"/>
      <c r="E12" s="65"/>
      <c r="F12" s="127"/>
      <c r="G12" s="129"/>
      <c r="H12" s="127"/>
      <c r="I12" s="128"/>
      <c r="J12" s="129"/>
      <c r="K12" s="127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9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09"/>
      <c r="AW12" s="110"/>
      <c r="AX12" s="110"/>
      <c r="AY12" s="111"/>
    </row>
    <row r="13" spans="1:51" x14ac:dyDescent="0.25">
      <c r="A13" s="222">
        <v>1</v>
      </c>
      <c r="B13" s="223" t="s">
        <v>42</v>
      </c>
      <c r="C13" s="223"/>
      <c r="D13" s="223"/>
      <c r="E13" s="224">
        <v>45007</v>
      </c>
      <c r="F13" s="225">
        <v>0.41666666666666669</v>
      </c>
      <c r="G13" s="226"/>
      <c r="H13" s="227" t="s">
        <v>43</v>
      </c>
      <c r="I13" s="227"/>
      <c r="J13" s="227"/>
      <c r="K13" s="228" t="str">
        <f>CONCATENATE(C5," ","-"," ",C8)</f>
        <v>YILDIRIM BEYAZIT İHOO - DR.SADIK AHMET OO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9"/>
    </row>
    <row r="14" spans="1:51" x14ac:dyDescent="0.25">
      <c r="A14" s="230">
        <v>2</v>
      </c>
      <c r="B14" s="231" t="s">
        <v>42</v>
      </c>
      <c r="C14" s="231"/>
      <c r="D14" s="231"/>
      <c r="E14" s="232">
        <v>45007</v>
      </c>
      <c r="F14" s="233">
        <v>0.45833333333333331</v>
      </c>
      <c r="G14" s="233"/>
      <c r="H14" s="234" t="s">
        <v>44</v>
      </c>
      <c r="I14" s="234"/>
      <c r="J14" s="234"/>
      <c r="K14" s="235" t="str">
        <f>CONCATENATE(C6," ","-"," ",C7)</f>
        <v>B.ÖĞRT.SALİM AKAYDIN OO - MİMAR SİNAN OO</v>
      </c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6"/>
    </row>
    <row r="15" spans="1:51" x14ac:dyDescent="0.25">
      <c r="A15" s="230">
        <v>3</v>
      </c>
      <c r="B15" s="231" t="s">
        <v>42</v>
      </c>
      <c r="C15" s="231"/>
      <c r="D15" s="231"/>
      <c r="E15" s="232" t="s">
        <v>131</v>
      </c>
      <c r="F15" s="237">
        <v>0</v>
      </c>
      <c r="G15" s="231"/>
      <c r="H15" s="234" t="s">
        <v>45</v>
      </c>
      <c r="I15" s="234"/>
      <c r="J15" s="234"/>
      <c r="K15" s="235" t="str">
        <f>CONCATENATE(M5," ","-"," ",M8)</f>
        <v>NECİP FAZIL KISAKÜREK OO - BAYAT MEHMET AKİF ERSOY OO</v>
      </c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6"/>
    </row>
    <row r="16" spans="1:51" ht="15.75" thickBot="1" x14ac:dyDescent="0.3">
      <c r="A16" s="245">
        <v>4</v>
      </c>
      <c r="B16" s="246" t="s">
        <v>42</v>
      </c>
      <c r="C16" s="246"/>
      <c r="D16" s="246"/>
      <c r="E16" s="247">
        <v>45007</v>
      </c>
      <c r="F16" s="248">
        <v>0.5</v>
      </c>
      <c r="G16" s="248"/>
      <c r="H16" s="249" t="s">
        <v>46</v>
      </c>
      <c r="I16" s="249"/>
      <c r="J16" s="249"/>
      <c r="K16" s="250" t="str">
        <f>CONCATENATE(M6," ","-"," ",M7)</f>
        <v>TOKİ ŞEHİT ŞÜKRÜ ÖZYOL OO - AHMET TEVFİK İLERİ OO</v>
      </c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1"/>
    </row>
    <row r="17" spans="1:34" x14ac:dyDescent="0.25">
      <c r="A17" s="238">
        <v>5</v>
      </c>
      <c r="B17" s="239" t="s">
        <v>47</v>
      </c>
      <c r="C17" s="239"/>
      <c r="D17" s="239"/>
      <c r="E17" s="240">
        <v>45001</v>
      </c>
      <c r="F17" s="241">
        <v>0.41666666666666669</v>
      </c>
      <c r="G17" s="239"/>
      <c r="H17" s="242" t="s">
        <v>123</v>
      </c>
      <c r="I17" s="242"/>
      <c r="J17" s="242"/>
      <c r="K17" s="243" t="str">
        <f>CONCATENATE(C5," ","-"," ",C7)</f>
        <v>YILDIRIM BEYAZIT İHOO - MİMAR SİNAN OO</v>
      </c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4"/>
      <c r="AH17" s="103"/>
    </row>
    <row r="18" spans="1:34" x14ac:dyDescent="0.25">
      <c r="A18" s="70">
        <v>6</v>
      </c>
      <c r="B18" s="97" t="s">
        <v>47</v>
      </c>
      <c r="C18" s="97"/>
      <c r="D18" s="97"/>
      <c r="E18" s="56">
        <v>45001</v>
      </c>
      <c r="F18" s="98">
        <v>0.45833333333333331</v>
      </c>
      <c r="G18" s="98"/>
      <c r="H18" s="102" t="s">
        <v>53</v>
      </c>
      <c r="I18" s="102"/>
      <c r="J18" s="102"/>
      <c r="K18" s="100" t="str">
        <f>CONCATENATE(C8," ","-"," ",C6)</f>
        <v>DR.SADIK AHMET OO - B.ÖĞRT.SALİM AKAYDIN OO</v>
      </c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1"/>
      <c r="AH18" s="103"/>
    </row>
    <row r="19" spans="1:34" x14ac:dyDescent="0.25">
      <c r="A19" s="70">
        <v>7</v>
      </c>
      <c r="B19" s="97" t="s">
        <v>47</v>
      </c>
      <c r="C19" s="97"/>
      <c r="D19" s="97"/>
      <c r="E19" s="56">
        <v>45001</v>
      </c>
      <c r="F19" s="98">
        <v>0.41666666666666669</v>
      </c>
      <c r="G19" s="97"/>
      <c r="H19" s="102" t="s">
        <v>50</v>
      </c>
      <c r="I19" s="102"/>
      <c r="J19" s="102"/>
      <c r="K19" s="100" t="str">
        <f>CONCATENATE(M5," ","-"," ",M7)</f>
        <v>NECİP FAZIL KISAKÜREK OO - AHMET TEVFİK İLERİ OO</v>
      </c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1"/>
      <c r="AH19" s="103"/>
    </row>
    <row r="20" spans="1:34" ht="15.75" thickBot="1" x14ac:dyDescent="0.3">
      <c r="A20" s="71">
        <v>8</v>
      </c>
      <c r="B20" s="174" t="s">
        <v>47</v>
      </c>
      <c r="C20" s="174"/>
      <c r="D20" s="174"/>
      <c r="E20" s="57">
        <v>45001</v>
      </c>
      <c r="F20" s="175">
        <v>0.45833333333333331</v>
      </c>
      <c r="G20" s="175"/>
      <c r="H20" s="252" t="s">
        <v>51</v>
      </c>
      <c r="I20" s="252"/>
      <c r="J20" s="252"/>
      <c r="K20" s="253" t="str">
        <f>CONCATENATE(M8," ","-"," ",M6)</f>
        <v>BAYAT MEHMET AKİF ERSOY OO - TOKİ ŞEHİT ŞÜKRÜ ÖZYOL OO</v>
      </c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4"/>
      <c r="AH20" s="103"/>
    </row>
    <row r="21" spans="1:34" x14ac:dyDescent="0.25">
      <c r="A21" s="238">
        <v>9</v>
      </c>
      <c r="B21" s="239" t="s">
        <v>52</v>
      </c>
      <c r="C21" s="239"/>
      <c r="D21" s="239"/>
      <c r="E21" s="240">
        <v>45006</v>
      </c>
      <c r="F21" s="241">
        <v>0.41666666666666669</v>
      </c>
      <c r="G21" s="239"/>
      <c r="H21" s="242" t="s">
        <v>49</v>
      </c>
      <c r="I21" s="242"/>
      <c r="J21" s="242"/>
      <c r="K21" s="243" t="str">
        <f>CONCATENATE(C5," ","-"," ",C6)</f>
        <v>YILDIRIM BEYAZIT İHOO - B.ÖĞRT.SALİM AKAYDIN OO</v>
      </c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4"/>
      <c r="AH21" s="103"/>
    </row>
    <row r="22" spans="1:34" x14ac:dyDescent="0.25">
      <c r="A22" s="70">
        <v>10</v>
      </c>
      <c r="B22" s="97" t="s">
        <v>52</v>
      </c>
      <c r="C22" s="97"/>
      <c r="D22" s="97"/>
      <c r="E22" s="56">
        <v>45006</v>
      </c>
      <c r="F22" s="98">
        <v>0.45833333333333331</v>
      </c>
      <c r="G22" s="98"/>
      <c r="H22" s="102" t="s">
        <v>62</v>
      </c>
      <c r="I22" s="102"/>
      <c r="J22" s="102"/>
      <c r="K22" s="100" t="str">
        <f>CONCATENATE(C7," ","-"," ",C8)</f>
        <v>MİMAR SİNAN OO - DR.SADIK AHMET OO</v>
      </c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1"/>
    </row>
    <row r="23" spans="1:34" x14ac:dyDescent="0.25">
      <c r="A23" s="70">
        <v>11</v>
      </c>
      <c r="B23" s="97" t="s">
        <v>52</v>
      </c>
      <c r="C23" s="97"/>
      <c r="D23" s="97"/>
      <c r="E23" s="56">
        <v>45006</v>
      </c>
      <c r="F23" s="98">
        <v>0.41666666666666669</v>
      </c>
      <c r="G23" s="97"/>
      <c r="H23" s="102" t="s">
        <v>55</v>
      </c>
      <c r="I23" s="102"/>
      <c r="J23" s="102"/>
      <c r="K23" s="100" t="str">
        <f>CONCATENATE(M5," ","-"," ",M6)</f>
        <v>NECİP FAZIL KISAKÜREK OO - TOKİ ŞEHİT ŞÜKRÜ ÖZYOL OO</v>
      </c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1"/>
    </row>
    <row r="24" spans="1:34" x14ac:dyDescent="0.25">
      <c r="A24" s="70">
        <v>12</v>
      </c>
      <c r="B24" s="97" t="s">
        <v>52</v>
      </c>
      <c r="C24" s="97"/>
      <c r="D24" s="97"/>
      <c r="E24" s="56" t="s">
        <v>131</v>
      </c>
      <c r="F24" s="98">
        <v>0</v>
      </c>
      <c r="G24" s="98"/>
      <c r="H24" s="99" t="s">
        <v>56</v>
      </c>
      <c r="I24" s="99"/>
      <c r="J24" s="99"/>
      <c r="K24" s="100" t="str">
        <f>CONCATENATE(M7," ","-"," ",M8)</f>
        <v>AHMET TEVFİK İLERİ OO - BAYAT MEHMET AKİF ERSOY OO</v>
      </c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1"/>
    </row>
    <row r="25" spans="1:34" x14ac:dyDescent="0.25">
      <c r="A25" s="75">
        <v>13</v>
      </c>
      <c r="B25" s="92" t="s">
        <v>57</v>
      </c>
      <c r="C25" s="92"/>
      <c r="D25" s="92"/>
      <c r="E25" s="76">
        <v>45007</v>
      </c>
      <c r="F25" s="93">
        <v>0.41666666666666669</v>
      </c>
      <c r="G25" s="92"/>
      <c r="H25" s="94" t="s">
        <v>64</v>
      </c>
      <c r="I25" s="94"/>
      <c r="J25" s="94"/>
      <c r="K25" s="95" t="s">
        <v>65</v>
      </c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6"/>
    </row>
    <row r="26" spans="1:34" x14ac:dyDescent="0.25">
      <c r="A26" s="75">
        <v>14</v>
      </c>
      <c r="B26" s="92" t="s">
        <v>57</v>
      </c>
      <c r="C26" s="92"/>
      <c r="D26" s="92"/>
      <c r="E26" s="76">
        <v>45007</v>
      </c>
      <c r="F26" s="93">
        <v>0.45833333333333331</v>
      </c>
      <c r="G26" s="93"/>
      <c r="H26" s="94" t="s">
        <v>66</v>
      </c>
      <c r="I26" s="94"/>
      <c r="J26" s="94"/>
      <c r="K26" s="95" t="s">
        <v>67</v>
      </c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6"/>
    </row>
    <row r="27" spans="1:34" x14ac:dyDescent="0.25">
      <c r="A27" s="75">
        <v>15</v>
      </c>
      <c r="B27" s="92" t="s">
        <v>60</v>
      </c>
      <c r="C27" s="92"/>
      <c r="D27" s="92"/>
      <c r="E27" s="76">
        <v>45009</v>
      </c>
      <c r="F27" s="93">
        <v>0.41666666666666669</v>
      </c>
      <c r="G27" s="92"/>
      <c r="H27" s="94" t="s">
        <v>124</v>
      </c>
      <c r="I27" s="94"/>
      <c r="J27" s="94"/>
      <c r="K27" s="95" t="s">
        <v>125</v>
      </c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6"/>
    </row>
    <row r="28" spans="1:34" ht="15" customHeight="1" thickBot="1" x14ac:dyDescent="0.3">
      <c r="A28" s="77">
        <v>16</v>
      </c>
      <c r="B28" s="87" t="s">
        <v>60</v>
      </c>
      <c r="C28" s="87"/>
      <c r="D28" s="87"/>
      <c r="E28" s="78">
        <v>45009</v>
      </c>
      <c r="F28" s="88">
        <v>0.45833333333333331</v>
      </c>
      <c r="G28" s="88"/>
      <c r="H28" s="89" t="s">
        <v>126</v>
      </c>
      <c r="I28" s="89"/>
      <c r="J28" s="89"/>
      <c r="K28" s="90" t="s">
        <v>127</v>
      </c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1"/>
    </row>
    <row r="31" spans="1:34" ht="15.75" thickBot="1" x14ac:dyDescent="0.3"/>
    <row r="32" spans="1:34" ht="15.75" x14ac:dyDescent="0.25">
      <c r="A32" s="131" t="s">
        <v>129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3"/>
    </row>
    <row r="33" spans="1:28" ht="16.5" thickBot="1" x14ac:dyDescent="0.3">
      <c r="A33" s="134" t="s">
        <v>130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6"/>
    </row>
    <row r="35" spans="1:28" x14ac:dyDescent="0.25">
      <c r="A35" s="86"/>
    </row>
    <row r="36" spans="1:28" x14ac:dyDescent="0.25">
      <c r="A36" s="86"/>
    </row>
    <row r="37" spans="1:28" ht="15.75" thickBot="1" x14ac:dyDescent="0.3"/>
    <row r="38" spans="1:28" ht="32.25" customHeight="1" thickBot="1" x14ac:dyDescent="0.3">
      <c r="A38" s="255" t="s">
        <v>132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7"/>
    </row>
  </sheetData>
  <mergeCells count="102">
    <mergeCell ref="A10:A12"/>
    <mergeCell ref="B13:D13"/>
    <mergeCell ref="F13:G13"/>
    <mergeCell ref="H13:J13"/>
    <mergeCell ref="AD2:AE2"/>
    <mergeCell ref="AF2:AG2"/>
    <mergeCell ref="X3:AA3"/>
    <mergeCell ref="AJ3:AM7"/>
    <mergeCell ref="AN3:AQ7"/>
    <mergeCell ref="AR3:AU7"/>
    <mergeCell ref="A1:I1"/>
    <mergeCell ref="J1:O1"/>
    <mergeCell ref="P1:T1"/>
    <mergeCell ref="U1:Y1"/>
    <mergeCell ref="A2:K2"/>
    <mergeCell ref="L2:S2"/>
    <mergeCell ref="T2:X2"/>
    <mergeCell ref="AV8:AY12"/>
    <mergeCell ref="AV3:AY7"/>
    <mergeCell ref="B4:J4"/>
    <mergeCell ref="L4:S4"/>
    <mergeCell ref="U4:AB4"/>
    <mergeCell ref="C5:J5"/>
    <mergeCell ref="M5:S5"/>
    <mergeCell ref="C6:J6"/>
    <mergeCell ref="M6:S6"/>
    <mergeCell ref="C7:J7"/>
    <mergeCell ref="M7:S7"/>
    <mergeCell ref="B10:D12"/>
    <mergeCell ref="F10:G12"/>
    <mergeCell ref="H10:J12"/>
    <mergeCell ref="K10:AB12"/>
    <mergeCell ref="C8:J8"/>
    <mergeCell ref="M8:S8"/>
    <mergeCell ref="AJ8:AM12"/>
    <mergeCell ref="AN8:AQ12"/>
    <mergeCell ref="AR8:AU12"/>
    <mergeCell ref="K13:AB13"/>
    <mergeCell ref="B16:D16"/>
    <mergeCell ref="F16:G16"/>
    <mergeCell ref="H16:J16"/>
    <mergeCell ref="K16:AB16"/>
    <mergeCell ref="B17:D17"/>
    <mergeCell ref="F17:G17"/>
    <mergeCell ref="H17:J17"/>
    <mergeCell ref="K17:AB17"/>
    <mergeCell ref="B14:D14"/>
    <mergeCell ref="F14:G14"/>
    <mergeCell ref="H14:J14"/>
    <mergeCell ref="K14:AB14"/>
    <mergeCell ref="B15:D15"/>
    <mergeCell ref="F15:G15"/>
    <mergeCell ref="H15:J15"/>
    <mergeCell ref="K15:AB15"/>
    <mergeCell ref="F20:G20"/>
    <mergeCell ref="H20:J20"/>
    <mergeCell ref="K20:AB20"/>
    <mergeCell ref="B21:D21"/>
    <mergeCell ref="F21:G21"/>
    <mergeCell ref="H21:J21"/>
    <mergeCell ref="K21:AB21"/>
    <mergeCell ref="AH17:AH21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B24:D24"/>
    <mergeCell ref="F24:G24"/>
    <mergeCell ref="H24:J24"/>
    <mergeCell ref="K24:AB24"/>
    <mergeCell ref="B25:D25"/>
    <mergeCell ref="F25:G25"/>
    <mergeCell ref="H25:J25"/>
    <mergeCell ref="K25:AB25"/>
    <mergeCell ref="B22:D22"/>
    <mergeCell ref="F22:G22"/>
    <mergeCell ref="H22:J22"/>
    <mergeCell ref="K22:AB22"/>
    <mergeCell ref="B23:D23"/>
    <mergeCell ref="F23:G23"/>
    <mergeCell ref="H23:J23"/>
    <mergeCell ref="K23:AB23"/>
    <mergeCell ref="A38:AB38"/>
    <mergeCell ref="B28:D28"/>
    <mergeCell ref="F28:G28"/>
    <mergeCell ref="H28:J28"/>
    <mergeCell ref="K28:AB28"/>
    <mergeCell ref="B26:D26"/>
    <mergeCell ref="F26:G26"/>
    <mergeCell ref="H26:J26"/>
    <mergeCell ref="K26:AB26"/>
    <mergeCell ref="B27:D27"/>
    <mergeCell ref="F27:G27"/>
    <mergeCell ref="H27:J27"/>
    <mergeCell ref="K27:AB27"/>
    <mergeCell ref="A32:AB32"/>
    <mergeCell ref="A33:AB33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8"/>
  <sheetViews>
    <sheetView zoomScaleNormal="100" workbookViewId="0">
      <selection activeCell="AE19" sqref="AE19"/>
    </sheetView>
  </sheetViews>
  <sheetFormatPr defaultColWidth="3.7109375" defaultRowHeight="15" x14ac:dyDescent="0.25"/>
  <cols>
    <col min="1" max="1" width="3.7109375" style="3"/>
    <col min="5" max="5" width="10.42578125" customWidth="1"/>
    <col min="28" max="28" width="8.140625" customWidth="1"/>
    <col min="31" max="31" width="40.7109375" customWidth="1"/>
    <col min="33" max="33" width="40.7109375" customWidth="1"/>
  </cols>
  <sheetData>
    <row r="1" spans="1:59" ht="15.75" x14ac:dyDescent="0.25">
      <c r="A1" s="140" t="s">
        <v>73</v>
      </c>
      <c r="B1" s="140"/>
      <c r="C1" s="140"/>
      <c r="D1" s="140"/>
      <c r="E1" s="140"/>
      <c r="F1" s="140"/>
      <c r="G1" s="140"/>
      <c r="H1" s="140"/>
      <c r="I1" s="140"/>
      <c r="J1" s="152" t="s">
        <v>0</v>
      </c>
      <c r="K1" s="152"/>
      <c r="L1" s="152"/>
      <c r="M1" s="152"/>
      <c r="N1" s="152"/>
      <c r="O1" s="152"/>
      <c r="P1" s="152" t="s">
        <v>1</v>
      </c>
      <c r="Q1" s="152"/>
      <c r="R1" s="152"/>
      <c r="S1" s="152"/>
      <c r="T1" s="152"/>
      <c r="U1" s="142" t="s">
        <v>2</v>
      </c>
      <c r="V1" s="142"/>
      <c r="W1" s="142"/>
      <c r="X1" s="142"/>
      <c r="Y1" s="142"/>
      <c r="Z1" s="1"/>
      <c r="AA1" s="1"/>
      <c r="AB1" s="1"/>
    </row>
    <row r="2" spans="1:59" ht="15.75" x14ac:dyDescent="0.25">
      <c r="A2" s="140" t="s">
        <v>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52" t="str">
        <f>[2]ANASAYFA!Q11</f>
        <v>İL BİRİNCİLİĞİ</v>
      </c>
      <c r="M2" s="152"/>
      <c r="N2" s="152"/>
      <c r="O2" s="152"/>
      <c r="P2" s="152"/>
      <c r="Q2" s="152"/>
      <c r="R2" s="152"/>
      <c r="S2" s="152"/>
      <c r="T2" s="142" t="s">
        <v>4</v>
      </c>
      <c r="U2" s="142"/>
      <c r="V2" s="142"/>
      <c r="W2" s="142"/>
      <c r="X2" s="142"/>
      <c r="Y2" s="2"/>
      <c r="Z2" s="1"/>
      <c r="AA2" s="1"/>
      <c r="AB2" s="1"/>
      <c r="AD2" s="162" t="s">
        <v>5</v>
      </c>
      <c r="AE2" s="162"/>
      <c r="AF2" s="163" t="s">
        <v>6</v>
      </c>
      <c r="AG2" s="163"/>
      <c r="AJ2" s="164" t="s">
        <v>11</v>
      </c>
      <c r="AK2" s="164"/>
      <c r="AL2" s="164"/>
      <c r="AM2" s="164"/>
      <c r="AN2" s="164" t="s">
        <v>13</v>
      </c>
      <c r="AO2" s="164"/>
      <c r="AP2" s="164"/>
      <c r="AQ2" s="164"/>
      <c r="AR2" s="164" t="s">
        <v>14</v>
      </c>
      <c r="AS2" s="164"/>
      <c r="AT2" s="164"/>
      <c r="AU2" s="164"/>
      <c r="AV2" s="164" t="s">
        <v>15</v>
      </c>
      <c r="AW2" s="164"/>
      <c r="AX2" s="164"/>
      <c r="AY2" s="164"/>
      <c r="AZ2" s="164" t="s">
        <v>16</v>
      </c>
      <c r="BA2" s="164"/>
      <c r="BB2" s="164"/>
      <c r="BC2" s="164"/>
      <c r="BD2" s="153"/>
      <c r="BE2" s="153"/>
      <c r="BF2" s="153"/>
      <c r="BG2" s="153"/>
    </row>
    <row r="3" spans="1:59" ht="16.5" thickBot="1" x14ac:dyDescent="0.3">
      <c r="B3" t="s">
        <v>7</v>
      </c>
      <c r="Y3" s="139" t="s">
        <v>8</v>
      </c>
      <c r="Z3" s="139"/>
      <c r="AA3" s="139"/>
      <c r="AB3" s="139"/>
      <c r="AD3" s="4" t="s">
        <v>9</v>
      </c>
      <c r="AE3" s="10" t="s">
        <v>10</v>
      </c>
      <c r="AF3" s="6" t="s">
        <v>11</v>
      </c>
      <c r="AG3" s="7" t="s">
        <v>74</v>
      </c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53"/>
      <c r="BE3" s="153"/>
      <c r="BF3" s="153"/>
      <c r="BG3" s="153"/>
    </row>
    <row r="4" spans="1:59" ht="15" customHeight="1" thickBot="1" x14ac:dyDescent="0.3">
      <c r="B4" s="154" t="s">
        <v>75</v>
      </c>
      <c r="C4" s="155"/>
      <c r="D4" s="155"/>
      <c r="E4" s="155"/>
      <c r="F4" s="155"/>
      <c r="G4" s="155"/>
      <c r="H4" s="155"/>
      <c r="I4" s="155"/>
      <c r="J4" s="156"/>
      <c r="L4" s="157"/>
      <c r="M4" s="157"/>
      <c r="N4" s="157"/>
      <c r="O4" s="157"/>
      <c r="P4" s="157"/>
      <c r="Q4" s="157"/>
      <c r="R4" s="157"/>
      <c r="S4" s="157"/>
      <c r="U4" s="157"/>
      <c r="V4" s="157"/>
      <c r="W4" s="157"/>
      <c r="X4" s="157"/>
      <c r="Y4" s="157"/>
      <c r="Z4" s="157"/>
      <c r="AA4" s="157"/>
      <c r="AB4" s="157"/>
      <c r="AD4" s="4" t="s">
        <v>18</v>
      </c>
      <c r="AE4" s="10" t="s">
        <v>19</v>
      </c>
      <c r="AF4" s="6" t="s">
        <v>13</v>
      </c>
      <c r="AG4" s="7" t="s">
        <v>76</v>
      </c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53"/>
      <c r="BE4" s="153"/>
      <c r="BF4" s="153"/>
      <c r="BG4" s="153"/>
    </row>
    <row r="5" spans="1:59" x14ac:dyDescent="0.25">
      <c r="B5" s="8" t="s">
        <v>9</v>
      </c>
      <c r="C5" s="158" t="str">
        <f>AG3</f>
        <v>MELİHA-RIFAT GÖBEL OO</v>
      </c>
      <c r="D5" s="158"/>
      <c r="E5" s="158"/>
      <c r="F5" s="158"/>
      <c r="G5" s="158"/>
      <c r="H5" s="158"/>
      <c r="I5" s="158"/>
      <c r="J5" s="159"/>
      <c r="AD5" s="4" t="s">
        <v>21</v>
      </c>
      <c r="AE5" s="10" t="s">
        <v>22</v>
      </c>
      <c r="AF5" s="6" t="s">
        <v>14</v>
      </c>
      <c r="AG5" s="7" t="s">
        <v>77</v>
      </c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53"/>
      <c r="BE5" s="153"/>
      <c r="BF5" s="153"/>
      <c r="BG5" s="153"/>
    </row>
    <row r="6" spans="1:59" x14ac:dyDescent="0.25">
      <c r="B6" s="9" t="s">
        <v>18</v>
      </c>
      <c r="C6" s="160" t="str">
        <f>AG4</f>
        <v>OSMANCIKYATILI BÖLGE OO</v>
      </c>
      <c r="D6" s="160"/>
      <c r="E6" s="160"/>
      <c r="F6" s="160"/>
      <c r="G6" s="160"/>
      <c r="H6" s="160"/>
      <c r="I6" s="160"/>
      <c r="J6" s="161"/>
      <c r="AD6" s="4" t="s">
        <v>24</v>
      </c>
      <c r="AE6" s="10"/>
      <c r="AF6" s="6" t="s">
        <v>15</v>
      </c>
      <c r="AG6" s="7" t="s">
        <v>78</v>
      </c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53"/>
      <c r="BE6" s="153"/>
      <c r="BF6" s="153"/>
      <c r="BG6" s="153"/>
    </row>
    <row r="7" spans="1:59" x14ac:dyDescent="0.25">
      <c r="B7" s="9" t="s">
        <v>21</v>
      </c>
      <c r="C7" s="160" t="str">
        <f>AG5</f>
        <v>ŞEHİT ÖĞRT.ŞENAY AYBÜKE YALÇIN OO</v>
      </c>
      <c r="D7" s="160"/>
      <c r="E7" s="160"/>
      <c r="F7" s="160"/>
      <c r="G7" s="160"/>
      <c r="H7" s="160"/>
      <c r="I7" s="160"/>
      <c r="J7" s="161"/>
      <c r="AD7" s="4" t="s">
        <v>25</v>
      </c>
      <c r="AE7" s="10"/>
      <c r="AF7" s="6" t="s">
        <v>16</v>
      </c>
      <c r="AG7" s="7" t="s">
        <v>79</v>
      </c>
    </row>
    <row r="8" spans="1:59" x14ac:dyDescent="0.25">
      <c r="B8" s="9" t="s">
        <v>24</v>
      </c>
      <c r="C8" s="160" t="str">
        <f>AG6</f>
        <v>ATATÜRK OO</v>
      </c>
      <c r="D8" s="160"/>
      <c r="E8" s="160"/>
      <c r="F8" s="160"/>
      <c r="G8" s="160"/>
      <c r="H8" s="160"/>
      <c r="I8" s="160"/>
      <c r="J8" s="161"/>
    </row>
    <row r="9" spans="1:59" ht="15" customHeight="1" thickBot="1" x14ac:dyDescent="0.3">
      <c r="B9" s="12" t="s">
        <v>25</v>
      </c>
      <c r="C9" s="167" t="str">
        <f>AG7</f>
        <v>NENEHATUN OO</v>
      </c>
      <c r="D9" s="167"/>
      <c r="E9" s="167"/>
      <c r="F9" s="167"/>
      <c r="G9" s="167"/>
      <c r="H9" s="167"/>
      <c r="I9" s="167"/>
      <c r="J9" s="168"/>
    </row>
    <row r="10" spans="1:59" ht="15" customHeight="1" thickBot="1" x14ac:dyDescent="0.3">
      <c r="B10" s="3"/>
      <c r="C10" s="13"/>
      <c r="D10" s="13"/>
      <c r="E10" s="13"/>
      <c r="F10" s="13"/>
      <c r="G10" s="13"/>
      <c r="H10" s="13"/>
      <c r="I10" s="13"/>
      <c r="J10" s="13"/>
    </row>
    <row r="11" spans="1:59" ht="15.75" customHeight="1" x14ac:dyDescent="0.25">
      <c r="A11" s="147" t="s">
        <v>38</v>
      </c>
      <c r="B11" s="121" t="s">
        <v>112</v>
      </c>
      <c r="C11" s="122"/>
      <c r="D11" s="123"/>
      <c r="E11" s="16"/>
      <c r="F11" s="121" t="s">
        <v>40</v>
      </c>
      <c r="G11" s="123"/>
      <c r="H11" s="121" t="s">
        <v>41</v>
      </c>
      <c r="I11" s="122"/>
      <c r="J11" s="123"/>
      <c r="K11" s="130" t="s">
        <v>113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3"/>
    </row>
    <row r="12" spans="1:59" ht="15.75" x14ac:dyDescent="0.25">
      <c r="A12" s="148"/>
      <c r="B12" s="124"/>
      <c r="C12" s="150"/>
      <c r="D12" s="126"/>
      <c r="E12" s="17" t="s">
        <v>39</v>
      </c>
      <c r="F12" s="124"/>
      <c r="G12" s="126"/>
      <c r="H12" s="124"/>
      <c r="I12" s="150"/>
      <c r="J12" s="126"/>
      <c r="K12" s="124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26"/>
    </row>
    <row r="13" spans="1:59" ht="16.5" thickBot="1" x14ac:dyDescent="0.3">
      <c r="A13" s="149"/>
      <c r="B13" s="127"/>
      <c r="C13" s="128"/>
      <c r="D13" s="129"/>
      <c r="E13" s="18"/>
      <c r="F13" s="127"/>
      <c r="G13" s="129"/>
      <c r="H13" s="127"/>
      <c r="I13" s="128"/>
      <c r="J13" s="129"/>
      <c r="K13" s="127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9"/>
    </row>
    <row r="14" spans="1:59" x14ac:dyDescent="0.25">
      <c r="A14" s="8">
        <v>1</v>
      </c>
      <c r="B14" s="169" t="s">
        <v>42</v>
      </c>
      <c r="C14" s="169"/>
      <c r="D14" s="169"/>
      <c r="E14" s="55">
        <v>44999</v>
      </c>
      <c r="F14" s="170">
        <v>0.45833333333333331</v>
      </c>
      <c r="G14" s="169"/>
      <c r="H14" s="171" t="s">
        <v>43</v>
      </c>
      <c r="I14" s="171"/>
      <c r="J14" s="171"/>
      <c r="K14" s="172" t="str">
        <f>CONCATENATE(C5," ","-"," ",C8)</f>
        <v>MELİHA-RIFAT GÖBEL OO - ATATÜRK OO</v>
      </c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3"/>
    </row>
    <row r="15" spans="1:59" x14ac:dyDescent="0.25">
      <c r="A15" s="9">
        <v>2</v>
      </c>
      <c r="B15" s="97" t="s">
        <v>42</v>
      </c>
      <c r="C15" s="97"/>
      <c r="D15" s="97"/>
      <c r="E15" s="56">
        <v>44999</v>
      </c>
      <c r="F15" s="98">
        <v>0.5</v>
      </c>
      <c r="G15" s="97"/>
      <c r="H15" s="151" t="s">
        <v>44</v>
      </c>
      <c r="I15" s="151"/>
      <c r="J15" s="151"/>
      <c r="K15" s="165" t="str">
        <f>CONCATENATE(C6," ","-"," ",C7)</f>
        <v>OSMANCIKYATILI BÖLGE OO - ŞEHİT ÖĞRT.ŞENAY AYBÜKE YALÇIN OO</v>
      </c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6"/>
    </row>
    <row r="16" spans="1:59" x14ac:dyDescent="0.25">
      <c r="A16" s="9">
        <v>3</v>
      </c>
      <c r="B16" s="97" t="s">
        <v>47</v>
      </c>
      <c r="C16" s="97"/>
      <c r="D16" s="97"/>
      <c r="E16" s="56">
        <v>45000</v>
      </c>
      <c r="F16" s="98">
        <v>0.45833333333333331</v>
      </c>
      <c r="G16" s="97"/>
      <c r="H16" s="151" t="s">
        <v>48</v>
      </c>
      <c r="I16" s="151"/>
      <c r="J16" s="151"/>
      <c r="K16" s="165" t="str">
        <f>CONCATENATE(C9," ","-"," ",C7)</f>
        <v>NENEHATUN OO - ŞEHİT ÖĞRT.ŞENAY AYBÜKE YALÇIN OO</v>
      </c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6"/>
    </row>
    <row r="17" spans="1:28" x14ac:dyDescent="0.25">
      <c r="A17" s="9">
        <v>4</v>
      </c>
      <c r="B17" s="97" t="s">
        <v>47</v>
      </c>
      <c r="C17" s="97"/>
      <c r="D17" s="97"/>
      <c r="E17" s="56">
        <v>45000</v>
      </c>
      <c r="F17" s="98">
        <v>0.5</v>
      </c>
      <c r="G17" s="97"/>
      <c r="H17" s="151" t="s">
        <v>49</v>
      </c>
      <c r="I17" s="151"/>
      <c r="J17" s="151"/>
      <c r="K17" s="165" t="str">
        <f>CONCATENATE(C5," ","-"," ",C6)</f>
        <v>MELİHA-RIFAT GÖBEL OO - OSMANCIKYATILI BÖLGE OO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6"/>
    </row>
    <row r="18" spans="1:28" x14ac:dyDescent="0.25">
      <c r="A18" s="9">
        <v>5</v>
      </c>
      <c r="B18" s="97" t="s">
        <v>52</v>
      </c>
      <c r="C18" s="97"/>
      <c r="D18" s="97"/>
      <c r="E18" s="56">
        <v>45002</v>
      </c>
      <c r="F18" s="98">
        <v>0.45833333333333331</v>
      </c>
      <c r="G18" s="97"/>
      <c r="H18" s="151" t="s">
        <v>53</v>
      </c>
      <c r="I18" s="151"/>
      <c r="J18" s="151"/>
      <c r="K18" s="165" t="str">
        <f>CONCATENATE(C8," ","-"," ",C6)</f>
        <v>ATATÜRK OO - OSMANCIKYATILI BÖLGE OO</v>
      </c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6"/>
    </row>
    <row r="19" spans="1:28" x14ac:dyDescent="0.25">
      <c r="A19" s="9">
        <v>6</v>
      </c>
      <c r="B19" s="97" t="s">
        <v>52</v>
      </c>
      <c r="C19" s="97"/>
      <c r="D19" s="97"/>
      <c r="E19" s="56">
        <v>45002</v>
      </c>
      <c r="F19" s="98">
        <v>0.5</v>
      </c>
      <c r="G19" s="97"/>
      <c r="H19" s="151" t="s">
        <v>54</v>
      </c>
      <c r="I19" s="151"/>
      <c r="J19" s="151"/>
      <c r="K19" s="165" t="str">
        <f>CONCATENATE(C9," ","-"," ",C5)</f>
        <v>NENEHATUN OO - MELİHA-RIFAT GÖBEL OO</v>
      </c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6"/>
    </row>
    <row r="20" spans="1:28" x14ac:dyDescent="0.25">
      <c r="A20" s="9">
        <v>7</v>
      </c>
      <c r="B20" s="97" t="s">
        <v>57</v>
      </c>
      <c r="C20" s="97"/>
      <c r="D20" s="97"/>
      <c r="E20" s="56">
        <v>45005</v>
      </c>
      <c r="F20" s="98">
        <v>0.45833333333333331</v>
      </c>
      <c r="G20" s="97"/>
      <c r="H20" s="151" t="s">
        <v>58</v>
      </c>
      <c r="I20" s="151"/>
      <c r="J20" s="151"/>
      <c r="K20" s="165" t="str">
        <f>CONCATENATE(C7," ","-"," ",C5)</f>
        <v>ŞEHİT ÖĞRT.ŞENAY AYBÜKE YALÇIN OO - MELİHA-RIFAT GÖBEL OO</v>
      </c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6"/>
    </row>
    <row r="21" spans="1:28" x14ac:dyDescent="0.25">
      <c r="A21" s="9">
        <v>8</v>
      </c>
      <c r="B21" s="97" t="s">
        <v>57</v>
      </c>
      <c r="C21" s="97"/>
      <c r="D21" s="97"/>
      <c r="E21" s="56">
        <v>45005</v>
      </c>
      <c r="F21" s="98">
        <v>0.5</v>
      </c>
      <c r="G21" s="97"/>
      <c r="H21" s="151" t="s">
        <v>59</v>
      </c>
      <c r="I21" s="151"/>
      <c r="J21" s="151"/>
      <c r="K21" s="165" t="str">
        <f>CONCATENATE(C8," ","-"," ",C9)</f>
        <v>ATATÜRK OO - NENEHATUN OO</v>
      </c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6"/>
    </row>
    <row r="22" spans="1:28" x14ac:dyDescent="0.25">
      <c r="A22" s="9">
        <v>9</v>
      </c>
      <c r="B22" s="97" t="s">
        <v>60</v>
      </c>
      <c r="C22" s="97"/>
      <c r="D22" s="97"/>
      <c r="E22" s="56">
        <v>45006</v>
      </c>
      <c r="F22" s="98">
        <v>0.45833333333333331</v>
      </c>
      <c r="G22" s="97"/>
      <c r="H22" s="151" t="s">
        <v>61</v>
      </c>
      <c r="I22" s="151"/>
      <c r="J22" s="151"/>
      <c r="K22" s="165" t="str">
        <f>CONCATENATE(C6," ","-"," ",C9)</f>
        <v>OSMANCIKYATILI BÖLGE OO - NENEHATUN OO</v>
      </c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6"/>
    </row>
    <row r="23" spans="1:28" ht="15" customHeight="1" thickBot="1" x14ac:dyDescent="0.3">
      <c r="A23" s="12">
        <v>10</v>
      </c>
      <c r="B23" s="174" t="s">
        <v>60</v>
      </c>
      <c r="C23" s="174"/>
      <c r="D23" s="174"/>
      <c r="E23" s="57">
        <v>45006</v>
      </c>
      <c r="F23" s="175">
        <v>0.5</v>
      </c>
      <c r="G23" s="174"/>
      <c r="H23" s="176" t="s">
        <v>62</v>
      </c>
      <c r="I23" s="176"/>
      <c r="J23" s="176"/>
      <c r="K23" s="177" t="str">
        <f>CONCATENATE(C7," ","-"," ",C8)</f>
        <v>ŞEHİT ÖĞRT.ŞENAY AYBÜKE YALÇIN OO - ATATÜRK OO</v>
      </c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8"/>
    </row>
    <row r="25" spans="1:28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1:28" ht="15.75" thickBot="1" x14ac:dyDescent="0.3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1:28" s="48" customFormat="1" ht="15.75" x14ac:dyDescent="0.25">
      <c r="A27" s="131" t="s">
        <v>129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3"/>
    </row>
    <row r="28" spans="1:28" s="48" customFormat="1" ht="16.5" thickBot="1" x14ac:dyDescent="0.3">
      <c r="A28" s="134" t="s">
        <v>130</v>
      </c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6"/>
    </row>
  </sheetData>
  <mergeCells count="71">
    <mergeCell ref="A27:AB27"/>
    <mergeCell ref="A28:AB28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B18:D18"/>
    <mergeCell ref="F18:G18"/>
    <mergeCell ref="H18:J18"/>
    <mergeCell ref="K18:AB18"/>
    <mergeCell ref="B19:D19"/>
    <mergeCell ref="F19:G19"/>
    <mergeCell ref="H19:J19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K15:AB15"/>
    <mergeCell ref="C7:J7"/>
    <mergeCell ref="C8:J8"/>
    <mergeCell ref="C9:J9"/>
    <mergeCell ref="K11:AB13"/>
    <mergeCell ref="B14:D14"/>
    <mergeCell ref="F14:G14"/>
    <mergeCell ref="H14:J14"/>
    <mergeCell ref="K14:AB14"/>
    <mergeCell ref="BD2:BG6"/>
    <mergeCell ref="Y3:AB3"/>
    <mergeCell ref="B4:J4"/>
    <mergeCell ref="L4:S4"/>
    <mergeCell ref="U4:AB4"/>
    <mergeCell ref="C5:J5"/>
    <mergeCell ref="C6:J6"/>
    <mergeCell ref="AD2:AE2"/>
    <mergeCell ref="AF2:AG2"/>
    <mergeCell ref="AJ2:AM6"/>
    <mergeCell ref="AN2:AQ6"/>
    <mergeCell ref="AR2:AU6"/>
    <mergeCell ref="AV2:AY6"/>
    <mergeCell ref="AZ2:BC6"/>
    <mergeCell ref="A1:I1"/>
    <mergeCell ref="J1:O1"/>
    <mergeCell ref="P1:T1"/>
    <mergeCell ref="U1:Y1"/>
    <mergeCell ref="A2:K2"/>
    <mergeCell ref="L2:S2"/>
    <mergeCell ref="T2:X2"/>
    <mergeCell ref="A11:A13"/>
    <mergeCell ref="B11:D13"/>
    <mergeCell ref="F11:G13"/>
    <mergeCell ref="H11:J13"/>
    <mergeCell ref="B15:D15"/>
    <mergeCell ref="F15:G15"/>
    <mergeCell ref="H15:J15"/>
  </mergeCells>
  <hyperlinks>
    <hyperlink ref="Y3:AB3" location="ANASAYFA!A1" display="ANASAYFA"/>
  </hyperlinks>
  <pageMargins left="0.7" right="0.7" top="0.75" bottom="0.75" header="0.3" footer="0.3"/>
  <pageSetup paperSize="9" scale="75" orientation="portrait" r:id="rId1"/>
  <colBreaks count="2" manualBreakCount="2"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1"/>
  <sheetViews>
    <sheetView zoomScaleNormal="100" workbookViewId="0">
      <selection sqref="A1:AB41"/>
    </sheetView>
  </sheetViews>
  <sheetFormatPr defaultColWidth="3.7109375" defaultRowHeight="15" x14ac:dyDescent="0.25"/>
  <cols>
    <col min="1" max="1" width="3.7109375" style="3"/>
    <col min="5" max="5" width="9.7109375" customWidth="1"/>
    <col min="31" max="31" width="40.7109375" customWidth="1"/>
    <col min="33" max="33" width="40.7109375" customWidth="1"/>
  </cols>
  <sheetData>
    <row r="1" spans="1:59" ht="15.75" x14ac:dyDescent="0.25">
      <c r="A1" s="140" t="s">
        <v>108</v>
      </c>
      <c r="B1" s="140"/>
      <c r="C1" s="140"/>
      <c r="D1" s="140"/>
      <c r="E1" s="140"/>
      <c r="F1" s="140"/>
      <c r="G1" s="140"/>
      <c r="H1" s="140"/>
      <c r="I1" s="140"/>
      <c r="J1" s="152" t="s">
        <v>0</v>
      </c>
      <c r="K1" s="152"/>
      <c r="L1" s="152"/>
      <c r="M1" s="152"/>
      <c r="N1" s="152"/>
      <c r="O1" s="152"/>
      <c r="P1" s="152" t="s">
        <v>1</v>
      </c>
      <c r="Q1" s="152"/>
      <c r="R1" s="152"/>
      <c r="S1" s="152"/>
      <c r="T1" s="152"/>
      <c r="U1" s="142" t="s">
        <v>2</v>
      </c>
      <c r="V1" s="142"/>
      <c r="W1" s="142"/>
      <c r="X1" s="142"/>
      <c r="Y1" s="142"/>
      <c r="Z1" s="1"/>
      <c r="AA1" s="1"/>
      <c r="AB1" s="1"/>
    </row>
    <row r="2" spans="1:59" ht="15.75" x14ac:dyDescent="0.25">
      <c r="A2" s="140" t="s">
        <v>3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52" t="str">
        <f>[2]ANASAYFA!Q11</f>
        <v>İL BİRİNCİLİĞİ</v>
      </c>
      <c r="M2" s="152"/>
      <c r="N2" s="152"/>
      <c r="O2" s="152"/>
      <c r="P2" s="152"/>
      <c r="Q2" s="152"/>
      <c r="R2" s="152"/>
      <c r="S2" s="152"/>
      <c r="T2" s="142" t="s">
        <v>4</v>
      </c>
      <c r="U2" s="142"/>
      <c r="V2" s="142"/>
      <c r="W2" s="142"/>
      <c r="X2" s="142"/>
      <c r="Y2" s="2"/>
      <c r="Z2" s="1"/>
      <c r="AA2" s="1"/>
      <c r="AB2" s="1"/>
      <c r="AD2" s="162" t="s">
        <v>5</v>
      </c>
      <c r="AE2" s="162"/>
      <c r="AF2" s="163" t="s">
        <v>6</v>
      </c>
      <c r="AG2" s="163"/>
    </row>
    <row r="3" spans="1:59" ht="16.5" thickBot="1" x14ac:dyDescent="0.3">
      <c r="X3" s="139" t="s">
        <v>8</v>
      </c>
      <c r="Y3" s="139"/>
      <c r="Z3" s="139"/>
      <c r="AA3" s="139"/>
      <c r="AD3" s="4" t="s">
        <v>9</v>
      </c>
      <c r="AE3" s="5" t="s">
        <v>10</v>
      </c>
      <c r="AF3" s="6" t="s">
        <v>11</v>
      </c>
      <c r="AG3" s="7" t="s">
        <v>80</v>
      </c>
      <c r="AJ3" s="164" t="s">
        <v>11</v>
      </c>
      <c r="AK3" s="164"/>
      <c r="AL3" s="164"/>
      <c r="AM3" s="164"/>
      <c r="AN3" s="164" t="s">
        <v>13</v>
      </c>
      <c r="AO3" s="164"/>
      <c r="AP3" s="164"/>
      <c r="AQ3" s="164"/>
      <c r="AR3" s="164" t="s">
        <v>14</v>
      </c>
      <c r="AS3" s="164"/>
      <c r="AT3" s="164"/>
      <c r="AU3" s="164"/>
      <c r="AV3" s="164" t="s">
        <v>15</v>
      </c>
      <c r="AW3" s="164"/>
      <c r="AX3" s="164"/>
      <c r="AY3" s="164"/>
      <c r="AZ3" s="164" t="s">
        <v>16</v>
      </c>
      <c r="BA3" s="164"/>
      <c r="BB3" s="164"/>
      <c r="BC3" s="164"/>
      <c r="BD3" s="164" t="s">
        <v>17</v>
      </c>
      <c r="BE3" s="164"/>
      <c r="BF3" s="164"/>
      <c r="BG3" s="164"/>
    </row>
    <row r="4" spans="1:59" ht="15" customHeight="1" thickBot="1" x14ac:dyDescent="0.3">
      <c r="B4" s="154" t="s">
        <v>81</v>
      </c>
      <c r="C4" s="155"/>
      <c r="D4" s="155"/>
      <c r="E4" s="155"/>
      <c r="F4" s="155"/>
      <c r="G4" s="155"/>
      <c r="H4" s="155"/>
      <c r="I4" s="155"/>
      <c r="J4" s="156"/>
      <c r="L4" s="154" t="s">
        <v>82</v>
      </c>
      <c r="M4" s="155"/>
      <c r="N4" s="155"/>
      <c r="O4" s="155"/>
      <c r="P4" s="155"/>
      <c r="Q4" s="155"/>
      <c r="R4" s="155"/>
      <c r="S4" s="156"/>
      <c r="U4" s="157"/>
      <c r="V4" s="157"/>
      <c r="W4" s="157"/>
      <c r="X4" s="157"/>
      <c r="Y4" s="157"/>
      <c r="Z4" s="157"/>
      <c r="AA4" s="157"/>
      <c r="AB4" s="157"/>
      <c r="AD4" s="4" t="s">
        <v>18</v>
      </c>
      <c r="AE4" s="5" t="s">
        <v>19</v>
      </c>
      <c r="AF4" s="6" t="s">
        <v>13</v>
      </c>
      <c r="AG4" s="7" t="s">
        <v>83</v>
      </c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</row>
    <row r="5" spans="1:59" x14ac:dyDescent="0.25">
      <c r="B5" s="8" t="s">
        <v>9</v>
      </c>
      <c r="C5" s="158" t="str">
        <f>AG3</f>
        <v>FATİH OO</v>
      </c>
      <c r="D5" s="158"/>
      <c r="E5" s="158"/>
      <c r="F5" s="158"/>
      <c r="G5" s="158"/>
      <c r="H5" s="158"/>
      <c r="I5" s="158"/>
      <c r="J5" s="159"/>
      <c r="L5" s="8" t="s">
        <v>9</v>
      </c>
      <c r="M5" s="158" t="str">
        <f>AG8</f>
        <v>İSMETPAŞA OO</v>
      </c>
      <c r="N5" s="158"/>
      <c r="O5" s="158"/>
      <c r="P5" s="158"/>
      <c r="Q5" s="158"/>
      <c r="R5" s="158"/>
      <c r="S5" s="159"/>
      <c r="AD5" s="4" t="s">
        <v>21</v>
      </c>
      <c r="AE5" s="5" t="s">
        <v>22</v>
      </c>
      <c r="AF5" s="6" t="s">
        <v>14</v>
      </c>
      <c r="AG5" s="7" t="s">
        <v>84</v>
      </c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</row>
    <row r="6" spans="1:59" x14ac:dyDescent="0.25">
      <c r="B6" s="9" t="s">
        <v>18</v>
      </c>
      <c r="C6" s="160" t="str">
        <f>AG4</f>
        <v>DR.SEDAT DR.MELAHAT BARAN OO</v>
      </c>
      <c r="D6" s="160"/>
      <c r="E6" s="160"/>
      <c r="F6" s="160"/>
      <c r="G6" s="160"/>
      <c r="H6" s="160"/>
      <c r="I6" s="160"/>
      <c r="J6" s="161"/>
      <c r="L6" s="9" t="s">
        <v>18</v>
      </c>
      <c r="M6" s="160" t="str">
        <f>AG9</f>
        <v>MEHMETÇİK OO</v>
      </c>
      <c r="N6" s="160"/>
      <c r="O6" s="160"/>
      <c r="P6" s="160"/>
      <c r="Q6" s="160"/>
      <c r="R6" s="160"/>
      <c r="S6" s="161"/>
      <c r="AD6" s="4" t="s">
        <v>24</v>
      </c>
      <c r="AE6" s="10"/>
      <c r="AF6" s="6" t="s">
        <v>15</v>
      </c>
      <c r="AG6" s="7" t="s">
        <v>85</v>
      </c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</row>
    <row r="7" spans="1:59" x14ac:dyDescent="0.25">
      <c r="B7" s="9" t="s">
        <v>21</v>
      </c>
      <c r="C7" s="160" t="str">
        <f>AG5</f>
        <v>TOKİ NECİP FAZIL OO</v>
      </c>
      <c r="D7" s="160"/>
      <c r="E7" s="160"/>
      <c r="F7" s="160"/>
      <c r="G7" s="160"/>
      <c r="H7" s="160"/>
      <c r="I7" s="160"/>
      <c r="J7" s="161"/>
      <c r="L7" s="9" t="s">
        <v>21</v>
      </c>
      <c r="M7" s="160" t="str">
        <f>AG10</f>
        <v>HÜRRİYET OO</v>
      </c>
      <c r="N7" s="160"/>
      <c r="O7" s="160"/>
      <c r="P7" s="160"/>
      <c r="Q7" s="160"/>
      <c r="R7" s="160"/>
      <c r="S7" s="161"/>
      <c r="AD7" s="4" t="s">
        <v>25</v>
      </c>
      <c r="AE7" s="10"/>
      <c r="AF7" s="11" t="s">
        <v>16</v>
      </c>
      <c r="AG7" s="7" t="s">
        <v>86</v>
      </c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</row>
    <row r="8" spans="1:59" ht="15" customHeight="1" thickBot="1" x14ac:dyDescent="0.3">
      <c r="B8" s="9" t="s">
        <v>24</v>
      </c>
      <c r="C8" s="160" t="str">
        <f>AG6</f>
        <v>ŞEHİT YAVUZ SELİM KARAMAN İHOO</v>
      </c>
      <c r="D8" s="160"/>
      <c r="E8" s="160"/>
      <c r="F8" s="160"/>
      <c r="G8" s="160"/>
      <c r="H8" s="160"/>
      <c r="I8" s="160"/>
      <c r="J8" s="161"/>
      <c r="L8" s="12" t="s">
        <v>24</v>
      </c>
      <c r="M8" s="167" t="str">
        <f>AG11</f>
        <v>ATATÜRK OO</v>
      </c>
      <c r="N8" s="167"/>
      <c r="O8" s="167"/>
      <c r="P8" s="167"/>
      <c r="Q8" s="167"/>
      <c r="R8" s="167"/>
      <c r="S8" s="168"/>
      <c r="AD8" s="4" t="s">
        <v>27</v>
      </c>
      <c r="AE8" s="10"/>
      <c r="AF8" s="6" t="s">
        <v>17</v>
      </c>
      <c r="AG8" s="7" t="s">
        <v>87</v>
      </c>
      <c r="AJ8" s="164" t="s">
        <v>29</v>
      </c>
      <c r="AK8" s="164"/>
      <c r="AL8" s="164"/>
      <c r="AM8" s="164"/>
      <c r="AN8" s="182" t="s">
        <v>30</v>
      </c>
      <c r="AO8" s="183"/>
      <c r="AP8" s="183"/>
      <c r="AQ8" s="183"/>
      <c r="AR8" s="182" t="s">
        <v>31</v>
      </c>
      <c r="AS8" s="183"/>
      <c r="AT8" s="183"/>
      <c r="AU8" s="183"/>
      <c r="AV8" s="182"/>
      <c r="AW8" s="183"/>
      <c r="AX8" s="183"/>
      <c r="AY8" s="183"/>
      <c r="AZ8" s="164"/>
      <c r="BA8" s="164"/>
      <c r="BB8" s="164"/>
      <c r="BC8" s="164"/>
      <c r="BD8" s="164"/>
      <c r="BE8" s="164"/>
      <c r="BF8" s="164"/>
      <c r="BG8" s="164"/>
    </row>
    <row r="9" spans="1:59" ht="15" customHeight="1" thickBot="1" x14ac:dyDescent="0.3">
      <c r="B9" s="12" t="s">
        <v>25</v>
      </c>
      <c r="C9" s="167" t="str">
        <f>AG7</f>
        <v>SUNGURLU İHOO</v>
      </c>
      <c r="D9" s="167"/>
      <c r="E9" s="167"/>
      <c r="F9" s="167"/>
      <c r="G9" s="167"/>
      <c r="H9" s="167"/>
      <c r="I9" s="167"/>
      <c r="J9" s="168"/>
      <c r="L9" s="3"/>
      <c r="M9" s="13"/>
      <c r="N9" s="13"/>
      <c r="O9" s="13"/>
      <c r="P9" s="13"/>
      <c r="Q9" s="13"/>
      <c r="R9" s="13"/>
      <c r="S9" s="13"/>
      <c r="AD9" s="4" t="s">
        <v>32</v>
      </c>
      <c r="AE9" s="10"/>
      <c r="AF9" s="6" t="s">
        <v>29</v>
      </c>
      <c r="AG9" s="7" t="s">
        <v>88</v>
      </c>
      <c r="AJ9" s="164"/>
      <c r="AK9" s="164"/>
      <c r="AL9" s="164"/>
      <c r="AM9" s="164"/>
      <c r="AN9" s="184"/>
      <c r="AO9" s="153"/>
      <c r="AP9" s="153"/>
      <c r="AQ9" s="153"/>
      <c r="AR9" s="184"/>
      <c r="AS9" s="153"/>
      <c r="AT9" s="153"/>
      <c r="AU9" s="153"/>
      <c r="AV9" s="184"/>
      <c r="AW9" s="153"/>
      <c r="AX9" s="153"/>
      <c r="AY9" s="153"/>
      <c r="AZ9" s="164"/>
      <c r="BA9" s="164"/>
      <c r="BB9" s="164"/>
      <c r="BC9" s="164"/>
      <c r="BD9" s="164"/>
      <c r="BE9" s="164"/>
      <c r="BF9" s="164"/>
      <c r="BG9" s="164"/>
    </row>
    <row r="10" spans="1:59" x14ac:dyDescent="0.25">
      <c r="B10" s="3"/>
      <c r="C10" s="13"/>
      <c r="D10" s="13"/>
      <c r="E10" s="13"/>
      <c r="F10" s="13"/>
      <c r="G10" s="13"/>
      <c r="H10" s="13"/>
      <c r="I10" s="13"/>
      <c r="J10" s="13"/>
      <c r="L10" s="3"/>
      <c r="M10" s="13"/>
      <c r="N10" s="13"/>
      <c r="O10" s="13"/>
      <c r="P10" s="13"/>
      <c r="Q10" s="13"/>
      <c r="R10" s="13"/>
      <c r="S10" s="13"/>
      <c r="AD10" s="4" t="s">
        <v>34</v>
      </c>
      <c r="AE10" s="10"/>
      <c r="AF10" s="6" t="s">
        <v>30</v>
      </c>
      <c r="AG10" s="7" t="s">
        <v>89</v>
      </c>
      <c r="AJ10" s="164"/>
      <c r="AK10" s="164"/>
      <c r="AL10" s="164"/>
      <c r="AM10" s="164"/>
      <c r="AN10" s="184"/>
      <c r="AO10" s="153"/>
      <c r="AP10" s="153"/>
      <c r="AQ10" s="153"/>
      <c r="AR10" s="184"/>
      <c r="AS10" s="153"/>
      <c r="AT10" s="153"/>
      <c r="AU10" s="153"/>
      <c r="AV10" s="184"/>
      <c r="AW10" s="153"/>
      <c r="AX10" s="153"/>
      <c r="AY10" s="153"/>
      <c r="AZ10" s="164"/>
      <c r="BA10" s="164"/>
      <c r="BB10" s="164"/>
      <c r="BC10" s="164"/>
      <c r="BD10" s="164"/>
      <c r="BE10" s="164"/>
      <c r="BF10" s="164"/>
      <c r="BG10" s="164"/>
    </row>
    <row r="11" spans="1:59" ht="15" customHeight="1" thickBot="1" x14ac:dyDescent="0.3">
      <c r="B11" s="3"/>
      <c r="C11" s="13"/>
      <c r="D11" s="13"/>
      <c r="E11" s="13"/>
      <c r="F11" s="13"/>
      <c r="G11" s="13"/>
      <c r="H11" s="13"/>
      <c r="I11" s="13"/>
      <c r="J11" s="13"/>
      <c r="L11" s="3"/>
      <c r="M11" s="13"/>
      <c r="N11" s="13"/>
      <c r="O11" s="13"/>
      <c r="P11" s="13"/>
      <c r="Q11" s="13"/>
      <c r="R11" s="13"/>
      <c r="S11" s="13"/>
      <c r="AD11" s="4" t="s">
        <v>36</v>
      </c>
      <c r="AE11" s="10"/>
      <c r="AF11" s="6" t="s">
        <v>31</v>
      </c>
      <c r="AG11" s="7" t="s">
        <v>78</v>
      </c>
      <c r="AJ11" s="164"/>
      <c r="AK11" s="164"/>
      <c r="AL11" s="164"/>
      <c r="AM11" s="164"/>
      <c r="AN11" s="184"/>
      <c r="AO11" s="153"/>
      <c r="AP11" s="153"/>
      <c r="AQ11" s="153"/>
      <c r="AR11" s="184"/>
      <c r="AS11" s="153"/>
      <c r="AT11" s="153"/>
      <c r="AU11" s="153"/>
      <c r="AV11" s="184"/>
      <c r="AW11" s="153"/>
      <c r="AX11" s="153"/>
      <c r="AY11" s="153"/>
      <c r="AZ11" s="164"/>
      <c r="BA11" s="164"/>
      <c r="BB11" s="164"/>
      <c r="BC11" s="164"/>
      <c r="BD11" s="164"/>
      <c r="BE11" s="164"/>
      <c r="BF11" s="164"/>
      <c r="BG11" s="164"/>
    </row>
    <row r="12" spans="1:59" ht="15.75" customHeight="1" x14ac:dyDescent="0.25">
      <c r="A12" s="147" t="s">
        <v>38</v>
      </c>
      <c r="B12" s="121" t="s">
        <v>112</v>
      </c>
      <c r="C12" s="122"/>
      <c r="D12" s="123"/>
      <c r="E12" s="16"/>
      <c r="F12" s="121" t="s">
        <v>40</v>
      </c>
      <c r="G12" s="123"/>
      <c r="H12" s="121" t="s">
        <v>41</v>
      </c>
      <c r="I12" s="122"/>
      <c r="J12" s="123"/>
      <c r="K12" s="130" t="s">
        <v>114</v>
      </c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3"/>
      <c r="AD12" s="3"/>
      <c r="AJ12" s="164"/>
      <c r="AK12" s="164"/>
      <c r="AL12" s="164"/>
      <c r="AM12" s="164"/>
      <c r="AN12" s="185"/>
      <c r="AO12" s="186"/>
      <c r="AP12" s="186"/>
      <c r="AQ12" s="186"/>
      <c r="AR12" s="185"/>
      <c r="AS12" s="186"/>
      <c r="AT12" s="186"/>
      <c r="AU12" s="186"/>
      <c r="AV12" s="185"/>
      <c r="AW12" s="186"/>
      <c r="AX12" s="186"/>
      <c r="AY12" s="186"/>
      <c r="AZ12" s="164"/>
      <c r="BA12" s="164"/>
      <c r="BB12" s="164"/>
      <c r="BC12" s="164"/>
      <c r="BD12" s="164"/>
      <c r="BE12" s="164"/>
      <c r="BF12" s="164"/>
      <c r="BG12" s="164"/>
    </row>
    <row r="13" spans="1:59" ht="15.75" x14ac:dyDescent="0.25">
      <c r="A13" s="148"/>
      <c r="B13" s="124"/>
      <c r="C13" s="150"/>
      <c r="D13" s="126"/>
      <c r="E13" s="17" t="s">
        <v>39</v>
      </c>
      <c r="F13" s="124"/>
      <c r="G13" s="126"/>
      <c r="H13" s="124"/>
      <c r="I13" s="150"/>
      <c r="J13" s="126"/>
      <c r="K13" s="124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26"/>
    </row>
    <row r="14" spans="1:59" ht="16.5" thickBot="1" x14ac:dyDescent="0.3">
      <c r="A14" s="149"/>
      <c r="B14" s="127"/>
      <c r="C14" s="128"/>
      <c r="D14" s="129"/>
      <c r="E14" s="18"/>
      <c r="F14" s="127"/>
      <c r="G14" s="129"/>
      <c r="H14" s="127"/>
      <c r="I14" s="128"/>
      <c r="J14" s="129"/>
      <c r="K14" s="127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9"/>
    </row>
    <row r="15" spans="1:59" x14ac:dyDescent="0.25">
      <c r="A15" s="14">
        <v>1</v>
      </c>
      <c r="B15" s="169" t="s">
        <v>42</v>
      </c>
      <c r="C15" s="169"/>
      <c r="D15" s="169"/>
      <c r="E15" s="55">
        <v>44999</v>
      </c>
      <c r="F15" s="170">
        <v>0.45833333333333331</v>
      </c>
      <c r="G15" s="169"/>
      <c r="H15" s="171" t="s">
        <v>43</v>
      </c>
      <c r="I15" s="171"/>
      <c r="J15" s="171"/>
      <c r="K15" s="189" t="str">
        <f>CONCATENATE(C5," ","-"," ",C8)</f>
        <v>FATİH OO - ŞEHİT YAVUZ SELİM KARAMAN İHOO</v>
      </c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90"/>
    </row>
    <row r="16" spans="1:59" x14ac:dyDescent="0.25">
      <c r="A16" s="15">
        <v>2</v>
      </c>
      <c r="B16" s="97" t="s">
        <v>42</v>
      </c>
      <c r="C16" s="97"/>
      <c r="D16" s="97"/>
      <c r="E16" s="56">
        <v>44999</v>
      </c>
      <c r="F16" s="98">
        <v>0.5</v>
      </c>
      <c r="G16" s="98"/>
      <c r="H16" s="151" t="s">
        <v>44</v>
      </c>
      <c r="I16" s="151"/>
      <c r="J16" s="151"/>
      <c r="K16" s="187" t="str">
        <f>CONCATENATE(C6," ","-"," ",C7)</f>
        <v>DR.SEDAT DR.MELAHAT BARAN OO - TOKİ NECİP FAZIL OO</v>
      </c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8"/>
    </row>
    <row r="17" spans="1:28" x14ac:dyDescent="0.25">
      <c r="A17" s="15">
        <v>3</v>
      </c>
      <c r="B17" s="97" t="s">
        <v>42</v>
      </c>
      <c r="C17" s="97"/>
      <c r="D17" s="97"/>
      <c r="E17" s="56">
        <v>44999</v>
      </c>
      <c r="F17" s="98">
        <v>0.54166666666666663</v>
      </c>
      <c r="G17" s="97"/>
      <c r="H17" s="151" t="s">
        <v>45</v>
      </c>
      <c r="I17" s="151"/>
      <c r="J17" s="151"/>
      <c r="K17" s="187" t="str">
        <f>CONCATENATE(M5," ","-"," ",M8)</f>
        <v>İSMETPAŞA OO - ATATÜRK OO</v>
      </c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8"/>
    </row>
    <row r="18" spans="1:28" x14ac:dyDescent="0.25">
      <c r="A18" s="15">
        <v>4</v>
      </c>
      <c r="B18" s="97" t="s">
        <v>42</v>
      </c>
      <c r="C18" s="97"/>
      <c r="D18" s="97"/>
      <c r="E18" s="56">
        <v>44999</v>
      </c>
      <c r="F18" s="98">
        <v>0.58333333333333337</v>
      </c>
      <c r="G18" s="98"/>
      <c r="H18" s="151" t="s">
        <v>46</v>
      </c>
      <c r="I18" s="151"/>
      <c r="J18" s="151"/>
      <c r="K18" s="187" t="str">
        <f>CONCATENATE(M6," ","-"," ",M7)</f>
        <v>MEHMETÇİK OO - HÜRRİYET OO</v>
      </c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8"/>
    </row>
    <row r="19" spans="1:28" x14ac:dyDescent="0.25">
      <c r="A19" s="15">
        <v>5</v>
      </c>
      <c r="B19" s="97" t="s">
        <v>47</v>
      </c>
      <c r="C19" s="97"/>
      <c r="D19" s="97"/>
      <c r="E19" s="79">
        <v>45001</v>
      </c>
      <c r="F19" s="98">
        <v>0.45833333333333331</v>
      </c>
      <c r="G19" s="97"/>
      <c r="H19" s="151" t="s">
        <v>48</v>
      </c>
      <c r="I19" s="151"/>
      <c r="J19" s="151"/>
      <c r="K19" s="187" t="str">
        <f>CONCATENATE(C9," ","-"," ",C7)</f>
        <v>SUNGURLU İHOO - TOKİ NECİP FAZIL OO</v>
      </c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8"/>
    </row>
    <row r="20" spans="1:28" x14ac:dyDescent="0.25">
      <c r="A20" s="15">
        <v>6</v>
      </c>
      <c r="B20" s="97" t="s">
        <v>47</v>
      </c>
      <c r="C20" s="97"/>
      <c r="D20" s="97"/>
      <c r="E20" s="79">
        <v>45001</v>
      </c>
      <c r="F20" s="98">
        <v>0.5</v>
      </c>
      <c r="G20" s="98"/>
      <c r="H20" s="151" t="s">
        <v>49</v>
      </c>
      <c r="I20" s="151"/>
      <c r="J20" s="151"/>
      <c r="K20" s="187" t="str">
        <f>CONCATENATE(C5," ","-"," ",C6)</f>
        <v>FATİH OO - DR.SEDAT DR.MELAHAT BARAN OO</v>
      </c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8"/>
    </row>
    <row r="21" spans="1:28" x14ac:dyDescent="0.25">
      <c r="A21" s="15">
        <v>7</v>
      </c>
      <c r="B21" s="97" t="s">
        <v>47</v>
      </c>
      <c r="C21" s="97"/>
      <c r="D21" s="97"/>
      <c r="E21" s="79">
        <v>45001</v>
      </c>
      <c r="F21" s="98">
        <v>0.54166666666666663</v>
      </c>
      <c r="G21" s="97"/>
      <c r="H21" s="151" t="s">
        <v>50</v>
      </c>
      <c r="I21" s="151"/>
      <c r="J21" s="151"/>
      <c r="K21" s="187" t="str">
        <f>CONCATENATE(M5," ","-"," ",M7)</f>
        <v>İSMETPAŞA OO - HÜRRİYET OO</v>
      </c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8"/>
    </row>
    <row r="22" spans="1:28" x14ac:dyDescent="0.25">
      <c r="A22" s="15">
        <v>8</v>
      </c>
      <c r="B22" s="97" t="s">
        <v>47</v>
      </c>
      <c r="C22" s="97"/>
      <c r="D22" s="97"/>
      <c r="E22" s="79">
        <v>45001</v>
      </c>
      <c r="F22" s="98">
        <v>0.58333333333333337</v>
      </c>
      <c r="G22" s="98"/>
      <c r="H22" s="151" t="s">
        <v>51</v>
      </c>
      <c r="I22" s="151"/>
      <c r="J22" s="151"/>
      <c r="K22" s="187" t="str">
        <f>CONCATENATE(M8," ","-"," ",M6)</f>
        <v>ATATÜRK OO - MEHMETÇİK OO</v>
      </c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8"/>
    </row>
    <row r="23" spans="1:28" x14ac:dyDescent="0.25">
      <c r="A23" s="15">
        <v>9</v>
      </c>
      <c r="B23" s="97" t="s">
        <v>52</v>
      </c>
      <c r="C23" s="97"/>
      <c r="D23" s="97"/>
      <c r="E23" s="56">
        <v>45002</v>
      </c>
      <c r="F23" s="98">
        <v>0.45833333333333331</v>
      </c>
      <c r="G23" s="97"/>
      <c r="H23" s="151" t="s">
        <v>53</v>
      </c>
      <c r="I23" s="151"/>
      <c r="J23" s="151"/>
      <c r="K23" s="187" t="str">
        <f>CONCATENATE(C8," ","-"," ",C6)</f>
        <v>ŞEHİT YAVUZ SELİM KARAMAN İHOO - DR.SEDAT DR.MELAHAT BARAN OO</v>
      </c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8"/>
    </row>
    <row r="24" spans="1:28" x14ac:dyDescent="0.25">
      <c r="A24" s="15">
        <v>10</v>
      </c>
      <c r="B24" s="97" t="s">
        <v>52</v>
      </c>
      <c r="C24" s="97"/>
      <c r="D24" s="97"/>
      <c r="E24" s="56">
        <v>45002</v>
      </c>
      <c r="F24" s="98">
        <v>0.5</v>
      </c>
      <c r="G24" s="98"/>
      <c r="H24" s="151" t="s">
        <v>54</v>
      </c>
      <c r="I24" s="151"/>
      <c r="J24" s="151"/>
      <c r="K24" s="187" t="str">
        <f>CONCATENATE(C9," ","-"," ",C5)</f>
        <v>SUNGURLU İHOO - FATİH OO</v>
      </c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8"/>
    </row>
    <row r="25" spans="1:28" x14ac:dyDescent="0.25">
      <c r="A25" s="15">
        <v>11</v>
      </c>
      <c r="B25" s="97" t="s">
        <v>52</v>
      </c>
      <c r="C25" s="97"/>
      <c r="D25" s="97"/>
      <c r="E25" s="56">
        <v>45002</v>
      </c>
      <c r="F25" s="98">
        <v>0.54166666666666663</v>
      </c>
      <c r="G25" s="97"/>
      <c r="H25" s="151" t="s">
        <v>55</v>
      </c>
      <c r="I25" s="151"/>
      <c r="J25" s="151"/>
      <c r="K25" s="187" t="str">
        <f>CONCATENATE(M5," ","-"," ",M6)</f>
        <v>İSMETPAŞA OO - MEHMETÇİK OO</v>
      </c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8"/>
    </row>
    <row r="26" spans="1:28" x14ac:dyDescent="0.25">
      <c r="A26" s="15">
        <v>12</v>
      </c>
      <c r="B26" s="97" t="s">
        <v>52</v>
      </c>
      <c r="C26" s="97"/>
      <c r="D26" s="97"/>
      <c r="E26" s="56">
        <v>45002</v>
      </c>
      <c r="F26" s="98">
        <v>0.58333333333333337</v>
      </c>
      <c r="G26" s="98"/>
      <c r="H26" s="191" t="s">
        <v>56</v>
      </c>
      <c r="I26" s="191"/>
      <c r="J26" s="191"/>
      <c r="K26" s="187" t="str">
        <f>CONCATENATE(M7," ","-"," ",M8)</f>
        <v>HÜRRİYET OO - ATATÜRK OO</v>
      </c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8"/>
    </row>
    <row r="27" spans="1:28" x14ac:dyDescent="0.25">
      <c r="A27" s="15">
        <v>13</v>
      </c>
      <c r="B27" s="97" t="s">
        <v>57</v>
      </c>
      <c r="C27" s="97"/>
      <c r="D27" s="97"/>
      <c r="E27" s="56">
        <v>45005</v>
      </c>
      <c r="F27" s="98">
        <v>0.45833333333333331</v>
      </c>
      <c r="G27" s="98"/>
      <c r="H27" s="151" t="s">
        <v>58</v>
      </c>
      <c r="I27" s="151"/>
      <c r="J27" s="151"/>
      <c r="K27" s="187" t="str">
        <f>CONCATENATE(C7," ","-"," ",C5)</f>
        <v>TOKİ NECİP FAZIL OO - FATİH OO</v>
      </c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8"/>
    </row>
    <row r="28" spans="1:28" x14ac:dyDescent="0.25">
      <c r="A28" s="15">
        <v>14</v>
      </c>
      <c r="B28" s="97" t="s">
        <v>57</v>
      </c>
      <c r="C28" s="97"/>
      <c r="D28" s="97"/>
      <c r="E28" s="56">
        <v>45005</v>
      </c>
      <c r="F28" s="98">
        <v>0.5</v>
      </c>
      <c r="G28" s="98"/>
      <c r="H28" s="151" t="s">
        <v>59</v>
      </c>
      <c r="I28" s="151"/>
      <c r="J28" s="151"/>
      <c r="K28" s="187" t="str">
        <f>CONCATENATE(C8," ","-"," ",C9)</f>
        <v>ŞEHİT YAVUZ SELİM KARAMAN İHOO - SUNGURLU İHOO</v>
      </c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8"/>
    </row>
    <row r="29" spans="1:28" x14ac:dyDescent="0.25">
      <c r="A29" s="15">
        <v>15</v>
      </c>
      <c r="B29" s="97" t="s">
        <v>60</v>
      </c>
      <c r="C29" s="97"/>
      <c r="D29" s="97"/>
      <c r="E29" s="56">
        <v>45006</v>
      </c>
      <c r="F29" s="98">
        <v>0.45833333333333331</v>
      </c>
      <c r="G29" s="98"/>
      <c r="H29" s="151" t="s">
        <v>61</v>
      </c>
      <c r="I29" s="151"/>
      <c r="J29" s="151"/>
      <c r="K29" s="187" t="str">
        <f>CONCATENATE(C6," ","-"," ",C9)</f>
        <v>DR.SEDAT DR.MELAHAT BARAN OO - SUNGURLU İHOO</v>
      </c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8"/>
    </row>
    <row r="30" spans="1:28" x14ac:dyDescent="0.25">
      <c r="A30" s="15">
        <v>16</v>
      </c>
      <c r="B30" s="97" t="s">
        <v>60</v>
      </c>
      <c r="C30" s="97"/>
      <c r="D30" s="97"/>
      <c r="E30" s="56">
        <v>45006</v>
      </c>
      <c r="F30" s="98">
        <v>0.5</v>
      </c>
      <c r="G30" s="98"/>
      <c r="H30" s="151" t="s">
        <v>62</v>
      </c>
      <c r="I30" s="151"/>
      <c r="J30" s="151"/>
      <c r="K30" s="187" t="str">
        <f>CONCATENATE(C7," ","-"," ",C8)</f>
        <v>TOKİ NECİP FAZIL OO - ŞEHİT YAVUZ SELİM KARAMAN İHOO</v>
      </c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8"/>
    </row>
    <row r="31" spans="1:28" x14ac:dyDescent="0.25">
      <c r="A31" s="58">
        <v>17</v>
      </c>
      <c r="B31" s="198" t="s">
        <v>63</v>
      </c>
      <c r="C31" s="198"/>
      <c r="D31" s="198"/>
      <c r="E31" s="59"/>
      <c r="F31" s="199">
        <v>0</v>
      </c>
      <c r="G31" s="199"/>
      <c r="H31" s="200" t="s">
        <v>64</v>
      </c>
      <c r="I31" s="200"/>
      <c r="J31" s="200"/>
      <c r="K31" s="201" t="s">
        <v>65</v>
      </c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2"/>
    </row>
    <row r="32" spans="1:28" x14ac:dyDescent="0.25">
      <c r="A32" s="60">
        <v>18</v>
      </c>
      <c r="B32" s="92" t="s">
        <v>63</v>
      </c>
      <c r="C32" s="92"/>
      <c r="D32" s="92"/>
      <c r="E32" s="61"/>
      <c r="F32" s="93">
        <v>0</v>
      </c>
      <c r="G32" s="93"/>
      <c r="H32" s="192" t="s">
        <v>66</v>
      </c>
      <c r="I32" s="192"/>
      <c r="J32" s="192"/>
      <c r="K32" s="193" t="s">
        <v>67</v>
      </c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4"/>
    </row>
    <row r="33" spans="1:29" x14ac:dyDescent="0.25">
      <c r="A33" s="60">
        <v>19</v>
      </c>
      <c r="B33" s="92" t="s">
        <v>68</v>
      </c>
      <c r="C33" s="92"/>
      <c r="D33" s="92"/>
      <c r="E33" s="61"/>
      <c r="F33" s="93">
        <v>0</v>
      </c>
      <c r="G33" s="93"/>
      <c r="H33" s="192" t="s">
        <v>69</v>
      </c>
      <c r="I33" s="192"/>
      <c r="J33" s="192"/>
      <c r="K33" s="193" t="s">
        <v>70</v>
      </c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  <c r="AA33" s="193"/>
      <c r="AB33" s="194"/>
    </row>
    <row r="34" spans="1:29" ht="15" customHeight="1" thickBot="1" x14ac:dyDescent="0.3">
      <c r="A34" s="62">
        <v>20</v>
      </c>
      <c r="B34" s="87" t="s">
        <v>68</v>
      </c>
      <c r="C34" s="87"/>
      <c r="D34" s="87"/>
      <c r="E34" s="63"/>
      <c r="F34" s="88">
        <v>0</v>
      </c>
      <c r="G34" s="88"/>
      <c r="H34" s="195" t="s">
        <v>71</v>
      </c>
      <c r="I34" s="195"/>
      <c r="J34" s="195"/>
      <c r="K34" s="196" t="s">
        <v>72</v>
      </c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7"/>
    </row>
    <row r="36" spans="1:29" ht="15.75" thickBot="1" x14ac:dyDescent="0.3"/>
    <row r="37" spans="1:29" s="48" customFormat="1" ht="15.75" x14ac:dyDescent="0.25">
      <c r="A37" s="131" t="s">
        <v>129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3"/>
    </row>
    <row r="38" spans="1:29" s="48" customFormat="1" ht="16.5" thickBot="1" x14ac:dyDescent="0.3">
      <c r="A38" s="134" t="s">
        <v>130</v>
      </c>
      <c r="B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6"/>
    </row>
    <row r="40" spans="1:29" ht="15.75" thickBot="1" x14ac:dyDescent="0.3"/>
    <row r="41" spans="1:29" ht="36" customHeight="1" thickBot="1" x14ac:dyDescent="0.3">
      <c r="A41" s="179" t="s">
        <v>128</v>
      </c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80"/>
      <c r="X41" s="180"/>
      <c r="Y41" s="180"/>
      <c r="Z41" s="180"/>
      <c r="AA41" s="180"/>
      <c r="AB41" s="181"/>
      <c r="AC41" s="80"/>
    </row>
  </sheetData>
  <mergeCells count="122">
    <mergeCell ref="B33:D33"/>
    <mergeCell ref="F33:G33"/>
    <mergeCell ref="H33:J33"/>
    <mergeCell ref="K33:AB33"/>
    <mergeCell ref="B34:D34"/>
    <mergeCell ref="F34:G34"/>
    <mergeCell ref="H34:J34"/>
    <mergeCell ref="K34:AB34"/>
    <mergeCell ref="B31:D31"/>
    <mergeCell ref="F31:G31"/>
    <mergeCell ref="H31:J31"/>
    <mergeCell ref="K31:AB31"/>
    <mergeCell ref="B32:D32"/>
    <mergeCell ref="F32:G32"/>
    <mergeCell ref="H32:J32"/>
    <mergeCell ref="K32:AB32"/>
    <mergeCell ref="B29:D29"/>
    <mergeCell ref="F29:G29"/>
    <mergeCell ref="H29:J29"/>
    <mergeCell ref="K29:AB29"/>
    <mergeCell ref="B30:D30"/>
    <mergeCell ref="F30:G30"/>
    <mergeCell ref="H30:J30"/>
    <mergeCell ref="K30:AB30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H15:J15"/>
    <mergeCell ref="K15:AB15"/>
    <mergeCell ref="B16:D16"/>
    <mergeCell ref="F16:G16"/>
    <mergeCell ref="H16:J16"/>
    <mergeCell ref="K16:AB16"/>
    <mergeCell ref="B21:D21"/>
    <mergeCell ref="F21:G21"/>
    <mergeCell ref="H21:J21"/>
    <mergeCell ref="K21:AB21"/>
    <mergeCell ref="AV8:AY12"/>
    <mergeCell ref="AZ8:BC12"/>
    <mergeCell ref="BD8:BG12"/>
    <mergeCell ref="C9:J9"/>
    <mergeCell ref="A12:A14"/>
    <mergeCell ref="B12:D14"/>
    <mergeCell ref="F12:G14"/>
    <mergeCell ref="H12:J14"/>
    <mergeCell ref="K12:AB14"/>
    <mergeCell ref="AV3:AY7"/>
    <mergeCell ref="AZ3:BC7"/>
    <mergeCell ref="BD3:BG7"/>
    <mergeCell ref="B4:J4"/>
    <mergeCell ref="L4:S4"/>
    <mergeCell ref="U4:AB4"/>
    <mergeCell ref="C5:J5"/>
    <mergeCell ref="M5:S5"/>
    <mergeCell ref="C6:J6"/>
    <mergeCell ref="M6:S6"/>
    <mergeCell ref="A1:I1"/>
    <mergeCell ref="J1:O1"/>
    <mergeCell ref="P1:T1"/>
    <mergeCell ref="U1:Y1"/>
    <mergeCell ref="A2:K2"/>
    <mergeCell ref="L2:S2"/>
    <mergeCell ref="T2:X2"/>
    <mergeCell ref="C7:J7"/>
    <mergeCell ref="M7:S7"/>
    <mergeCell ref="A41:AB41"/>
    <mergeCell ref="A37:AB37"/>
    <mergeCell ref="A38:AB38"/>
    <mergeCell ref="AD2:AE2"/>
    <mergeCell ref="AF2:AG2"/>
    <mergeCell ref="X3:AA3"/>
    <mergeCell ref="AJ3:AM7"/>
    <mergeCell ref="AN3:AQ7"/>
    <mergeCell ref="AR3:AU7"/>
    <mergeCell ref="C8:J8"/>
    <mergeCell ref="M8:S8"/>
    <mergeCell ref="AJ8:AM12"/>
    <mergeCell ref="AN8:AQ12"/>
    <mergeCell ref="AR8:AU12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</mergeCells>
  <hyperlinks>
    <hyperlink ref="X3:AA3" location="ANASAYFA!A1" display="ANASAYFA"/>
  </hyperlinks>
  <pageMargins left="0.7" right="0.7" top="0.75" bottom="0.75" header="0.3" footer="0.3"/>
  <pageSetup paperSize="9" scale="79" orientation="portrait" r:id="rId1"/>
  <colBreaks count="2" manualBreakCount="2">
    <brk id="28" max="1048575" man="1"/>
    <brk id="3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31"/>
  <sheetViews>
    <sheetView zoomScaleNormal="100" workbookViewId="0">
      <selection activeCell="AG4" sqref="AG4"/>
    </sheetView>
  </sheetViews>
  <sheetFormatPr defaultColWidth="3.7109375" defaultRowHeight="15" customHeight="1" x14ac:dyDescent="0.25"/>
  <cols>
    <col min="1" max="1" width="3.7109375" style="53"/>
    <col min="2" max="16" width="3.7109375" style="19"/>
    <col min="17" max="17" width="4.7109375" style="19" customWidth="1"/>
    <col min="18" max="20" width="3.7109375" style="19"/>
    <col min="21" max="21" width="7.7109375" style="19" customWidth="1"/>
    <col min="22" max="40" width="3.7109375" style="19"/>
    <col min="41" max="41" width="3.7109375" style="50"/>
    <col min="42" max="42" width="40.7109375" style="19" customWidth="1"/>
    <col min="43" max="43" width="3.7109375" style="44"/>
    <col min="44" max="44" width="40.7109375" style="19" customWidth="1"/>
    <col min="45" max="16384" width="3.7109375" style="19"/>
  </cols>
  <sheetData>
    <row r="2" spans="1:81" ht="15" customHeight="1" x14ac:dyDescent="0.25">
      <c r="A2" s="214" t="s">
        <v>109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82"/>
      <c r="AH2" s="82"/>
      <c r="AI2" s="82"/>
    </row>
    <row r="3" spans="1:81" ht="15" customHeight="1" x14ac:dyDescent="0.25">
      <c r="A3" s="215" t="s">
        <v>110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83"/>
      <c r="AH3" s="83"/>
      <c r="AI3" s="83"/>
    </row>
    <row r="4" spans="1:81" ht="18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211"/>
      <c r="AJ4" s="211"/>
      <c r="AK4" s="211"/>
      <c r="AL4" s="211"/>
      <c r="AM4" s="211"/>
      <c r="AO4" s="212" t="s">
        <v>5</v>
      </c>
      <c r="AP4" s="212"/>
      <c r="AQ4" s="213" t="s">
        <v>6</v>
      </c>
      <c r="AR4" s="213"/>
    </row>
    <row r="5" spans="1:81" ht="15.75" x14ac:dyDescent="0.2">
      <c r="A5" s="20" t="s">
        <v>9</v>
      </c>
      <c r="B5" s="207" t="str">
        <f>AR5</f>
        <v>1.TAKIM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8"/>
      <c r="R5" s="21"/>
      <c r="S5" s="21"/>
      <c r="T5" s="21"/>
      <c r="U5" s="21"/>
      <c r="V5" s="21"/>
      <c r="W5" s="22"/>
      <c r="X5" s="22"/>
      <c r="Y5" s="22"/>
      <c r="Z5" s="22"/>
      <c r="AA5" s="22"/>
      <c r="AB5" s="22"/>
      <c r="AC5" s="22"/>
      <c r="AD5" s="22"/>
      <c r="AE5" s="22"/>
      <c r="AF5" s="139" t="s">
        <v>8</v>
      </c>
      <c r="AG5" s="139"/>
      <c r="AH5" s="139"/>
      <c r="AI5" s="139"/>
      <c r="AO5" s="23" t="s">
        <v>9</v>
      </c>
      <c r="AP5" s="24" t="s">
        <v>90</v>
      </c>
      <c r="AQ5" s="25" t="s">
        <v>9</v>
      </c>
      <c r="AR5" s="26" t="s">
        <v>91</v>
      </c>
      <c r="AU5" s="209">
        <v>1</v>
      </c>
      <c r="AV5" s="209"/>
      <c r="AW5" s="209"/>
      <c r="AX5" s="209"/>
      <c r="AY5" s="209"/>
      <c r="AZ5" s="209">
        <v>2</v>
      </c>
      <c r="BA5" s="209"/>
      <c r="BB5" s="209"/>
      <c r="BC5" s="209"/>
      <c r="BD5" s="209"/>
      <c r="BE5" s="209">
        <v>3</v>
      </c>
      <c r="BF5" s="209"/>
      <c r="BG5" s="209"/>
      <c r="BH5" s="209"/>
      <c r="BI5" s="209"/>
      <c r="BJ5" s="209">
        <v>4</v>
      </c>
      <c r="BK5" s="209"/>
      <c r="BL5" s="209"/>
      <c r="BM5" s="209"/>
      <c r="BN5" s="209"/>
      <c r="BO5" s="209">
        <v>5</v>
      </c>
      <c r="BP5" s="209"/>
      <c r="BQ5" s="209"/>
      <c r="BR5" s="209"/>
      <c r="BS5" s="209"/>
      <c r="BT5" s="210">
        <v>6</v>
      </c>
      <c r="BU5" s="210"/>
      <c r="BV5" s="210"/>
      <c r="BW5" s="210"/>
      <c r="BX5" s="210"/>
      <c r="BY5" s="209">
        <v>7</v>
      </c>
      <c r="BZ5" s="209"/>
      <c r="CA5" s="209"/>
      <c r="CB5" s="209"/>
      <c r="CC5" s="209"/>
    </row>
    <row r="6" spans="1:81" ht="15.75" x14ac:dyDescent="0.25">
      <c r="A6" s="27"/>
      <c r="B6" s="205" t="s">
        <v>118</v>
      </c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6"/>
      <c r="R6" s="28"/>
      <c r="S6" s="29"/>
      <c r="T6" s="29"/>
      <c r="U6" s="30"/>
      <c r="V6" s="21"/>
      <c r="W6" s="22"/>
      <c r="X6" s="22"/>
      <c r="Y6" s="22"/>
      <c r="Z6" s="22"/>
      <c r="AA6" s="22"/>
      <c r="AB6" s="22"/>
      <c r="AC6" s="22"/>
      <c r="AD6" s="22"/>
      <c r="AE6" s="22"/>
      <c r="AO6" s="23" t="s">
        <v>18</v>
      </c>
      <c r="AP6" s="24" t="s">
        <v>92</v>
      </c>
      <c r="AQ6" s="25" t="s">
        <v>18</v>
      </c>
      <c r="AR6" s="26" t="s">
        <v>93</v>
      </c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10"/>
      <c r="BU6" s="210"/>
      <c r="BV6" s="210"/>
      <c r="BW6" s="210"/>
      <c r="BX6" s="210"/>
      <c r="BY6" s="209"/>
      <c r="BZ6" s="209"/>
      <c r="CA6" s="209"/>
      <c r="CB6" s="209"/>
      <c r="CC6" s="209"/>
    </row>
    <row r="7" spans="1:81" ht="15.75" x14ac:dyDescent="0.25">
      <c r="A7" s="31" t="s">
        <v>18</v>
      </c>
      <c r="B7" s="203" t="str">
        <f>AR6</f>
        <v>2.TAKIM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1"/>
      <c r="S7" s="32"/>
      <c r="T7" s="32"/>
      <c r="U7" s="33"/>
      <c r="V7" s="32"/>
      <c r="W7" s="34"/>
      <c r="X7" s="34"/>
      <c r="Y7" s="34"/>
      <c r="Z7" s="34"/>
      <c r="AA7" s="22"/>
      <c r="AB7" s="22"/>
      <c r="AC7" s="22"/>
      <c r="AD7" s="22"/>
      <c r="AE7" s="22"/>
      <c r="AO7" s="23" t="s">
        <v>21</v>
      </c>
      <c r="AP7" s="24" t="s">
        <v>94</v>
      </c>
      <c r="AQ7" s="25" t="s">
        <v>21</v>
      </c>
      <c r="AR7" s="26" t="s">
        <v>95</v>
      </c>
      <c r="AU7" s="209"/>
      <c r="AV7" s="209"/>
      <c r="AW7" s="209"/>
      <c r="AX7" s="209"/>
      <c r="AY7" s="209"/>
      <c r="AZ7" s="209"/>
      <c r="BA7" s="209"/>
      <c r="BB7" s="209"/>
      <c r="BC7" s="209"/>
      <c r="BD7" s="209"/>
      <c r="BE7" s="209"/>
      <c r="BF7" s="209"/>
      <c r="BG7" s="209"/>
      <c r="BH7" s="209"/>
      <c r="BI7" s="209"/>
      <c r="BJ7" s="209"/>
      <c r="BK7" s="209"/>
      <c r="BL7" s="209"/>
      <c r="BM7" s="209"/>
      <c r="BN7" s="209"/>
      <c r="BO7" s="209"/>
      <c r="BP7" s="209"/>
      <c r="BQ7" s="209"/>
      <c r="BR7" s="209"/>
      <c r="BS7" s="209"/>
      <c r="BT7" s="210"/>
      <c r="BU7" s="210"/>
      <c r="BV7" s="210"/>
      <c r="BW7" s="210"/>
      <c r="BX7" s="210"/>
      <c r="BY7" s="209"/>
      <c r="BZ7" s="209"/>
      <c r="CA7" s="209"/>
      <c r="CB7" s="209"/>
      <c r="CC7" s="209"/>
    </row>
    <row r="8" spans="1:81" ht="15.75" x14ac:dyDescent="0.25">
      <c r="A8" s="27"/>
      <c r="B8" s="205" t="s">
        <v>119</v>
      </c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6"/>
      <c r="V8" s="35"/>
      <c r="W8" s="36"/>
      <c r="X8" s="36"/>
      <c r="Y8" s="37"/>
      <c r="Z8" s="34"/>
      <c r="AA8" s="22"/>
      <c r="AB8" s="22"/>
      <c r="AC8" s="22"/>
      <c r="AD8" s="22"/>
      <c r="AE8" s="22"/>
      <c r="AO8" s="23" t="s">
        <v>24</v>
      </c>
      <c r="AP8" s="24" t="s">
        <v>96</v>
      </c>
      <c r="AQ8" s="25" t="s">
        <v>24</v>
      </c>
      <c r="AR8" s="26" t="s">
        <v>97</v>
      </c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10"/>
      <c r="BU8" s="210"/>
      <c r="BV8" s="210"/>
      <c r="BW8" s="210"/>
      <c r="BX8" s="210"/>
      <c r="BY8" s="209"/>
      <c r="BZ8" s="209"/>
      <c r="CA8" s="209"/>
      <c r="CB8" s="209"/>
      <c r="CC8" s="209"/>
    </row>
    <row r="9" spans="1:81" ht="15.75" x14ac:dyDescent="0.25">
      <c r="A9" s="20" t="s">
        <v>21</v>
      </c>
      <c r="B9" s="207" t="str">
        <f>AR7</f>
        <v>3.TAKIM</v>
      </c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8"/>
      <c r="R9" s="21"/>
      <c r="S9" s="32"/>
      <c r="T9" s="32"/>
      <c r="U9" s="33"/>
      <c r="V9" s="32"/>
      <c r="W9" s="34"/>
      <c r="X9" s="34"/>
      <c r="Y9" s="38"/>
      <c r="Z9" s="34"/>
      <c r="AA9" s="34"/>
      <c r="AB9" s="22"/>
      <c r="AC9" s="22"/>
      <c r="AD9" s="22"/>
      <c r="AE9" s="22"/>
      <c r="AO9" s="23" t="s">
        <v>25</v>
      </c>
      <c r="AP9" s="24" t="s">
        <v>98</v>
      </c>
      <c r="AQ9" s="25" t="s">
        <v>25</v>
      </c>
      <c r="AR9" s="26" t="s">
        <v>99</v>
      </c>
      <c r="AU9" s="209"/>
      <c r="AV9" s="209"/>
      <c r="AW9" s="209"/>
      <c r="AX9" s="209"/>
      <c r="AY9" s="209"/>
      <c r="AZ9" s="209"/>
      <c r="BA9" s="209"/>
      <c r="BB9" s="209"/>
      <c r="BC9" s="209"/>
      <c r="BD9" s="209"/>
      <c r="BE9" s="209"/>
      <c r="BF9" s="209"/>
      <c r="BG9" s="209"/>
      <c r="BH9" s="209"/>
      <c r="BI9" s="209"/>
      <c r="BJ9" s="209"/>
      <c r="BK9" s="209"/>
      <c r="BL9" s="209"/>
      <c r="BM9" s="209"/>
      <c r="BN9" s="209"/>
      <c r="BO9" s="209"/>
      <c r="BP9" s="209"/>
      <c r="BQ9" s="209"/>
      <c r="BR9" s="209"/>
      <c r="BS9" s="209"/>
      <c r="BT9" s="210"/>
      <c r="BU9" s="210"/>
      <c r="BV9" s="210"/>
      <c r="BW9" s="210"/>
      <c r="BX9" s="210"/>
      <c r="BY9" s="209"/>
      <c r="BZ9" s="209"/>
      <c r="CA9" s="209"/>
      <c r="CB9" s="209"/>
      <c r="CC9" s="209"/>
    </row>
    <row r="10" spans="1:81" ht="15.75" x14ac:dyDescent="0.25">
      <c r="A10" s="27"/>
      <c r="B10" s="205" t="s">
        <v>118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6"/>
      <c r="R10" s="21"/>
      <c r="S10" s="32"/>
      <c r="T10" s="32"/>
      <c r="U10" s="39"/>
      <c r="V10" s="32"/>
      <c r="W10" s="34"/>
      <c r="X10" s="34"/>
      <c r="Y10" s="38"/>
      <c r="Z10" s="34"/>
      <c r="AA10" s="34"/>
      <c r="AB10" s="22"/>
      <c r="AC10" s="22"/>
      <c r="AD10" s="22"/>
      <c r="AE10" s="22"/>
      <c r="AO10" s="23" t="s">
        <v>27</v>
      </c>
      <c r="AP10" s="24"/>
      <c r="AQ10" s="25" t="s">
        <v>27</v>
      </c>
      <c r="AR10" s="26" t="s">
        <v>100</v>
      </c>
      <c r="AU10" s="209"/>
      <c r="AV10" s="209"/>
      <c r="AW10" s="209"/>
      <c r="AX10" s="209"/>
      <c r="AY10" s="209"/>
      <c r="AZ10" s="209"/>
      <c r="BA10" s="209"/>
      <c r="BB10" s="209"/>
      <c r="BC10" s="209"/>
      <c r="BD10" s="209"/>
      <c r="BE10" s="209"/>
      <c r="BF10" s="209"/>
      <c r="BG10" s="209"/>
      <c r="BH10" s="209"/>
      <c r="BI10" s="209"/>
      <c r="BJ10" s="209"/>
      <c r="BK10" s="209"/>
      <c r="BL10" s="209"/>
      <c r="BM10" s="209"/>
      <c r="BN10" s="209"/>
      <c r="BO10" s="209"/>
      <c r="BP10" s="209"/>
      <c r="BQ10" s="209"/>
      <c r="BR10" s="209"/>
      <c r="BS10" s="209"/>
      <c r="BT10" s="210"/>
      <c r="BU10" s="210"/>
      <c r="BV10" s="210"/>
      <c r="BW10" s="210"/>
      <c r="BX10" s="210"/>
      <c r="BY10" s="209"/>
      <c r="BZ10" s="209"/>
      <c r="CA10" s="209"/>
      <c r="CB10" s="209"/>
      <c r="CC10" s="209"/>
    </row>
    <row r="11" spans="1:81" ht="15.75" x14ac:dyDescent="0.25">
      <c r="A11" s="20" t="s">
        <v>24</v>
      </c>
      <c r="B11" s="207" t="str">
        <f>AR8</f>
        <v>4.TAKIM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8"/>
      <c r="N11" s="21"/>
      <c r="O11" s="21"/>
      <c r="P11" s="21"/>
      <c r="Q11" s="40"/>
      <c r="R11" s="28"/>
      <c r="S11" s="41"/>
      <c r="T11" s="41"/>
      <c r="U11" s="41"/>
      <c r="V11" s="32"/>
      <c r="W11" s="42" t="s">
        <v>101</v>
      </c>
      <c r="X11" s="42"/>
      <c r="Y11" s="43"/>
      <c r="Z11" s="42"/>
      <c r="AA11" s="42"/>
      <c r="AB11" s="42"/>
      <c r="AC11" s="42"/>
      <c r="AD11" s="42"/>
      <c r="AE11" s="22"/>
      <c r="AO11" s="23" t="s">
        <v>32</v>
      </c>
      <c r="AP11" s="24"/>
      <c r="AQ11" s="25" t="s">
        <v>32</v>
      </c>
      <c r="AR11" s="26" t="s">
        <v>102</v>
      </c>
      <c r="AU11" s="209">
        <v>8</v>
      </c>
      <c r="AV11" s="209"/>
      <c r="AW11" s="209"/>
      <c r="AX11" s="209"/>
      <c r="AY11" s="209"/>
      <c r="AZ11" s="210">
        <v>9</v>
      </c>
      <c r="BA11" s="210"/>
      <c r="BB11" s="210"/>
      <c r="BC11" s="210"/>
      <c r="BD11" s="210"/>
      <c r="BE11" s="209">
        <v>10</v>
      </c>
      <c r="BF11" s="209"/>
      <c r="BG11" s="209"/>
      <c r="BH11" s="209"/>
      <c r="BI11" s="209"/>
      <c r="BJ11" s="44"/>
    </row>
    <row r="12" spans="1:81" ht="15.75" x14ac:dyDescent="0.25">
      <c r="A12" s="27"/>
      <c r="B12" s="205" t="s">
        <v>115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6"/>
      <c r="N12" s="45"/>
      <c r="O12" s="46"/>
      <c r="P12" s="46"/>
      <c r="Q12" s="47"/>
      <c r="R12" s="21"/>
      <c r="S12" s="32"/>
      <c r="T12" s="32"/>
      <c r="U12" s="219">
        <v>45016</v>
      </c>
      <c r="V12" s="220"/>
      <c r="W12" s="220"/>
      <c r="X12" s="220"/>
      <c r="Y12" s="221"/>
      <c r="Z12" s="216">
        <v>0.41666666666666669</v>
      </c>
      <c r="AA12" s="217"/>
      <c r="AB12" s="217"/>
      <c r="AC12" s="217"/>
      <c r="AD12" s="48"/>
      <c r="AE12" s="22"/>
      <c r="AO12" s="23" t="s">
        <v>34</v>
      </c>
      <c r="AP12" s="24"/>
      <c r="AQ12" s="25" t="s">
        <v>34</v>
      </c>
      <c r="AR12" s="26" t="s">
        <v>103</v>
      </c>
      <c r="AU12" s="209"/>
      <c r="AV12" s="209"/>
      <c r="AW12" s="209"/>
      <c r="AX12" s="209"/>
      <c r="AY12" s="209"/>
      <c r="AZ12" s="210"/>
      <c r="BA12" s="210"/>
      <c r="BB12" s="210"/>
      <c r="BC12" s="210"/>
      <c r="BD12" s="210"/>
      <c r="BE12" s="209"/>
      <c r="BF12" s="209"/>
      <c r="BG12" s="209"/>
      <c r="BH12" s="209"/>
      <c r="BI12" s="209"/>
      <c r="BJ12" s="44"/>
    </row>
    <row r="13" spans="1:81" ht="15.75" x14ac:dyDescent="0.25">
      <c r="A13" s="31" t="s">
        <v>25</v>
      </c>
      <c r="B13" s="203" t="str">
        <f>AR9</f>
        <v>5.TAKIM</v>
      </c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4"/>
      <c r="N13" s="21"/>
      <c r="O13" s="21"/>
      <c r="P13" s="21"/>
      <c r="Q13" s="21"/>
      <c r="R13" s="21"/>
      <c r="S13" s="32"/>
      <c r="T13" s="32"/>
      <c r="U13" s="32"/>
      <c r="V13" s="32"/>
      <c r="W13" s="42" t="s">
        <v>104</v>
      </c>
      <c r="X13" s="42"/>
      <c r="Y13" s="43"/>
      <c r="Z13" s="42"/>
      <c r="AA13" s="42"/>
      <c r="AB13" s="42"/>
      <c r="AC13" s="42"/>
      <c r="AD13" s="48"/>
      <c r="AE13" s="22"/>
      <c r="AO13" s="23" t="s">
        <v>36</v>
      </c>
      <c r="AP13" s="24"/>
      <c r="AQ13" s="25" t="s">
        <v>36</v>
      </c>
      <c r="AR13" s="26" t="s">
        <v>105</v>
      </c>
      <c r="AU13" s="209"/>
      <c r="AV13" s="209"/>
      <c r="AW13" s="209"/>
      <c r="AX13" s="209"/>
      <c r="AY13" s="209"/>
      <c r="AZ13" s="210"/>
      <c r="BA13" s="210"/>
      <c r="BB13" s="210"/>
      <c r="BC13" s="210"/>
      <c r="BD13" s="210"/>
      <c r="BE13" s="209"/>
      <c r="BF13" s="209"/>
      <c r="BG13" s="209"/>
      <c r="BH13" s="209"/>
      <c r="BI13" s="209"/>
      <c r="BJ13" s="44"/>
    </row>
    <row r="14" spans="1:81" ht="15.75" x14ac:dyDescent="0.25">
      <c r="A14" s="2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"/>
      <c r="O14" s="21"/>
      <c r="P14" s="21"/>
      <c r="Q14" s="21"/>
      <c r="R14" s="21"/>
      <c r="S14" s="21"/>
      <c r="T14" s="21"/>
      <c r="U14" s="219">
        <v>45016</v>
      </c>
      <c r="V14" s="220"/>
      <c r="W14" s="220"/>
      <c r="X14" s="220"/>
      <c r="Y14" s="221"/>
      <c r="Z14" s="216">
        <v>0.45833333333333331</v>
      </c>
      <c r="AA14" s="217"/>
      <c r="AB14" s="217"/>
      <c r="AC14" s="217"/>
      <c r="AD14" s="48"/>
      <c r="AE14" s="22"/>
      <c r="AO14" s="23" t="s">
        <v>106</v>
      </c>
      <c r="AP14" s="24"/>
      <c r="AQ14" s="25" t="s">
        <v>106</v>
      </c>
      <c r="AR14" s="26" t="s">
        <v>107</v>
      </c>
      <c r="AU14" s="209"/>
      <c r="AV14" s="209"/>
      <c r="AW14" s="209"/>
      <c r="AX14" s="209"/>
      <c r="AY14" s="209"/>
      <c r="AZ14" s="210"/>
      <c r="BA14" s="210"/>
      <c r="BB14" s="210"/>
      <c r="BC14" s="210"/>
      <c r="BD14" s="210"/>
      <c r="BE14" s="209"/>
      <c r="BF14" s="209"/>
      <c r="BG14" s="209"/>
      <c r="BH14" s="209"/>
      <c r="BI14" s="209"/>
      <c r="BJ14" s="44"/>
    </row>
    <row r="15" spans="1:81" ht="15.75" x14ac:dyDescent="0.25">
      <c r="A15" s="20">
        <v>6</v>
      </c>
      <c r="B15" s="207" t="str">
        <f>AR10</f>
        <v>6.TAKIM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8"/>
      <c r="N15" s="45"/>
      <c r="O15" s="46"/>
      <c r="P15" s="46"/>
      <c r="Q15" s="46"/>
      <c r="R15" s="21"/>
      <c r="S15" s="21"/>
      <c r="T15" s="21"/>
      <c r="U15" s="21"/>
      <c r="V15" s="21"/>
      <c r="W15" s="22"/>
      <c r="X15" s="22"/>
      <c r="Y15" s="49"/>
      <c r="Z15" s="22"/>
      <c r="AA15" s="22"/>
      <c r="AB15" s="22"/>
      <c r="AC15" s="22"/>
      <c r="AD15" s="22"/>
      <c r="AE15" s="22"/>
      <c r="AU15" s="209"/>
      <c r="AV15" s="209"/>
      <c r="AW15" s="209"/>
      <c r="AX15" s="209"/>
      <c r="AY15" s="209"/>
      <c r="AZ15" s="210"/>
      <c r="BA15" s="210"/>
      <c r="BB15" s="210"/>
      <c r="BC15" s="210"/>
      <c r="BD15" s="210"/>
      <c r="BE15" s="209"/>
      <c r="BF15" s="209"/>
      <c r="BG15" s="209"/>
      <c r="BH15" s="209"/>
      <c r="BI15" s="209"/>
      <c r="BJ15" s="44"/>
    </row>
    <row r="16" spans="1:81" ht="15.75" x14ac:dyDescent="0.25">
      <c r="A16" s="27"/>
      <c r="B16" s="205" t="s">
        <v>116</v>
      </c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6"/>
      <c r="N16" s="21"/>
      <c r="O16" s="21"/>
      <c r="P16" s="21"/>
      <c r="Q16" s="40"/>
      <c r="R16" s="21"/>
      <c r="S16" s="21"/>
      <c r="T16" s="21"/>
      <c r="U16" s="21"/>
      <c r="V16" s="21"/>
      <c r="W16" s="22"/>
      <c r="X16" s="22"/>
      <c r="Y16" s="49"/>
      <c r="Z16" s="22"/>
      <c r="AA16" s="22"/>
      <c r="AB16" s="22"/>
      <c r="AC16" s="22"/>
      <c r="AD16" s="22"/>
      <c r="AE16" s="22"/>
      <c r="AS16" s="50"/>
      <c r="AU16" s="209"/>
      <c r="AV16" s="209"/>
      <c r="AW16" s="209"/>
      <c r="AX16" s="209"/>
      <c r="AY16" s="209"/>
      <c r="AZ16" s="210"/>
      <c r="BA16" s="210"/>
      <c r="BB16" s="210"/>
      <c r="BC16" s="210"/>
      <c r="BD16" s="210"/>
      <c r="BE16" s="209"/>
      <c r="BF16" s="209"/>
      <c r="BG16" s="209"/>
      <c r="BH16" s="209"/>
      <c r="BI16" s="209"/>
      <c r="BJ16" s="44"/>
    </row>
    <row r="17" spans="1:31" ht="15.75" x14ac:dyDescent="0.25">
      <c r="A17" s="31" t="s">
        <v>32</v>
      </c>
      <c r="B17" s="203" t="str">
        <f>AR11</f>
        <v>7.TAKIM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4"/>
      <c r="N17" s="21"/>
      <c r="O17" s="21"/>
      <c r="P17" s="21"/>
      <c r="Q17" s="40"/>
      <c r="R17" s="28"/>
      <c r="S17" s="29"/>
      <c r="T17" s="29"/>
      <c r="U17" s="30"/>
      <c r="V17" s="21"/>
      <c r="W17" s="22"/>
      <c r="X17" s="22"/>
      <c r="Y17" s="49"/>
      <c r="Z17" s="22"/>
      <c r="AA17" s="22"/>
      <c r="AB17" s="22"/>
      <c r="AC17" s="22"/>
      <c r="AD17" s="22"/>
      <c r="AE17" s="22"/>
    </row>
    <row r="18" spans="1:31" ht="15.75" x14ac:dyDescent="0.25">
      <c r="A18" s="27"/>
      <c r="B18" s="205" t="s">
        <v>117</v>
      </c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6"/>
      <c r="R18" s="21"/>
      <c r="S18" s="21"/>
      <c r="T18" s="21"/>
      <c r="U18" s="40"/>
      <c r="V18" s="21"/>
      <c r="W18" s="22"/>
      <c r="X18" s="22"/>
      <c r="Y18" s="51"/>
      <c r="Z18" s="22"/>
      <c r="AA18" s="22"/>
      <c r="AB18" s="22"/>
      <c r="AC18" s="22"/>
      <c r="AD18" s="22"/>
      <c r="AE18" s="22"/>
    </row>
    <row r="19" spans="1:31" ht="15.75" x14ac:dyDescent="0.25">
      <c r="A19" s="31" t="s">
        <v>34</v>
      </c>
      <c r="B19" s="203" t="str">
        <f>AR12</f>
        <v>8.TAKIM</v>
      </c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4"/>
      <c r="R19" s="21"/>
      <c r="S19" s="21"/>
      <c r="T19" s="21"/>
      <c r="U19" s="40"/>
      <c r="V19" s="28"/>
      <c r="W19" s="52"/>
      <c r="X19" s="52"/>
      <c r="Y19" s="52"/>
      <c r="Z19" s="22"/>
      <c r="AA19" s="22"/>
      <c r="AB19" s="22"/>
      <c r="AC19" s="22"/>
      <c r="AD19" s="22"/>
      <c r="AE19" s="22"/>
    </row>
    <row r="20" spans="1:31" ht="15.75" x14ac:dyDescent="0.25">
      <c r="A20" s="27"/>
      <c r="B20" s="205" t="s">
        <v>120</v>
      </c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6"/>
      <c r="V20" s="21"/>
      <c r="W20" s="22"/>
      <c r="X20" s="22"/>
      <c r="Y20" s="22"/>
      <c r="Z20" s="22"/>
      <c r="AA20" s="22"/>
      <c r="AB20" s="22"/>
      <c r="AC20" s="22"/>
      <c r="AD20" s="22"/>
      <c r="AE20" s="22"/>
    </row>
    <row r="21" spans="1:31" ht="15.75" x14ac:dyDescent="0.25">
      <c r="A21" s="20" t="s">
        <v>36</v>
      </c>
      <c r="B21" s="207" t="str">
        <f>AR13</f>
        <v>9.TAKIM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8"/>
      <c r="R21" s="21"/>
      <c r="S21" s="21"/>
      <c r="T21" s="21"/>
      <c r="U21" s="47"/>
      <c r="V21" s="21"/>
      <c r="W21" s="22"/>
      <c r="X21" s="22"/>
      <c r="Y21" s="22"/>
      <c r="Z21" s="22"/>
      <c r="AA21" s="22"/>
      <c r="AB21" s="22"/>
      <c r="AC21" s="22"/>
      <c r="AD21" s="22"/>
      <c r="AE21" s="22"/>
    </row>
    <row r="22" spans="1:31" ht="15.75" x14ac:dyDescent="0.25">
      <c r="A22" s="27"/>
      <c r="B22" s="205" t="s">
        <v>117</v>
      </c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6"/>
      <c r="R22" s="28"/>
      <c r="S22" s="29"/>
      <c r="T22" s="29"/>
      <c r="U22" s="29"/>
      <c r="V22" s="21"/>
      <c r="W22" s="22"/>
      <c r="X22" s="22"/>
      <c r="Y22" s="22"/>
      <c r="Z22" s="22"/>
    </row>
    <row r="23" spans="1:31" ht="15.75" x14ac:dyDescent="0.25">
      <c r="A23" s="53" t="s">
        <v>106</v>
      </c>
      <c r="B23" s="203" t="str">
        <f>AR14</f>
        <v>10.TAKIM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4"/>
      <c r="R23" s="54"/>
      <c r="S23" s="54"/>
      <c r="T23" s="54"/>
      <c r="U23" s="54"/>
      <c r="V23" s="54"/>
    </row>
    <row r="24" spans="1:31" ht="15.75" x14ac:dyDescent="0.25">
      <c r="A24" s="2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7" spans="1:31" ht="15.75" x14ac:dyDescent="0.25">
      <c r="S27" s="22"/>
      <c r="T27" s="22"/>
      <c r="U27" s="22"/>
      <c r="V27" s="22"/>
      <c r="W27" s="22"/>
      <c r="X27" s="22"/>
      <c r="Y27" s="22"/>
      <c r="Z27" s="22"/>
    </row>
    <row r="28" spans="1:31" ht="15.75" x14ac:dyDescent="0.25">
      <c r="S28" s="22"/>
      <c r="T28" s="22"/>
      <c r="U28" s="22"/>
      <c r="V28" s="22"/>
      <c r="W28" s="22"/>
      <c r="X28" s="22"/>
      <c r="Y28" s="22"/>
      <c r="Z28" s="22"/>
    </row>
    <row r="29" spans="1:31" ht="15.75" x14ac:dyDescent="0.25">
      <c r="S29" s="22"/>
      <c r="T29" s="22"/>
      <c r="U29" s="22"/>
      <c r="V29" s="22"/>
      <c r="W29" s="22"/>
      <c r="X29" s="22"/>
      <c r="Y29" s="22"/>
      <c r="Z29" s="22"/>
    </row>
    <row r="30" spans="1:31" ht="15.75" x14ac:dyDescent="0.25">
      <c r="S30" s="22"/>
      <c r="T30" s="22"/>
      <c r="U30" s="22"/>
      <c r="V30" s="22"/>
      <c r="W30" s="22"/>
      <c r="X30" s="22"/>
      <c r="Y30" s="22"/>
      <c r="Z30" s="22"/>
    </row>
    <row r="31" spans="1:31" ht="15.75" x14ac:dyDescent="0.25">
      <c r="S31" s="22"/>
      <c r="T31" s="22"/>
      <c r="U31" s="22"/>
      <c r="V31" s="22"/>
      <c r="W31" s="22"/>
      <c r="X31" s="22"/>
      <c r="Y31" s="22"/>
      <c r="Z31" s="22"/>
    </row>
  </sheetData>
  <mergeCells count="39">
    <mergeCell ref="B19:Q19"/>
    <mergeCell ref="B20:U20"/>
    <mergeCell ref="B21:Q21"/>
    <mergeCell ref="B22:Q22"/>
    <mergeCell ref="B23:Q23"/>
    <mergeCell ref="B17:M17"/>
    <mergeCell ref="B18:Q18"/>
    <mergeCell ref="B10:Q10"/>
    <mergeCell ref="B11:M11"/>
    <mergeCell ref="Z14:AC14"/>
    <mergeCell ref="B15:M15"/>
    <mergeCell ref="A2:AF2"/>
    <mergeCell ref="A3:AF3"/>
    <mergeCell ref="AU11:AY16"/>
    <mergeCell ref="AZ11:BD16"/>
    <mergeCell ref="BE11:BI16"/>
    <mergeCell ref="B12:M12"/>
    <mergeCell ref="Z12:AC12"/>
    <mergeCell ref="B13:M13"/>
    <mergeCell ref="B14:M14"/>
    <mergeCell ref="U12:Y12"/>
    <mergeCell ref="U14:Y14"/>
    <mergeCell ref="B16:M16"/>
    <mergeCell ref="AZ5:BD10"/>
    <mergeCell ref="BE5:BI10"/>
    <mergeCell ref="B5:Q5"/>
    <mergeCell ref="B6:Q6"/>
    <mergeCell ref="BT5:BX10"/>
    <mergeCell ref="BY5:CC10"/>
    <mergeCell ref="AI4:AM4"/>
    <mergeCell ref="AO4:AP4"/>
    <mergeCell ref="AQ4:AR4"/>
    <mergeCell ref="AF5:AI5"/>
    <mergeCell ref="AU5:AY10"/>
    <mergeCell ref="B7:Q7"/>
    <mergeCell ref="B8:U8"/>
    <mergeCell ref="B9:Q9"/>
    <mergeCell ref="BJ5:BN10"/>
    <mergeCell ref="BO5:BS10"/>
  </mergeCells>
  <hyperlinks>
    <hyperlink ref="AF5:AI5" location="ANASAYFA!A1" display="ANASAYF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MERKEZ KÜÇÜK ERKEK FUTBOLL</vt:lpstr>
      <vt:lpstr>OSMANCIK KÜÇÜK ERKEK FUTBOL</vt:lpstr>
      <vt:lpstr>SUNGURLU KÜÇÜK ERKEK FUTBOL</vt:lpstr>
      <vt:lpstr>FİNAL ELEME GRUBU MAÇLARI</vt:lpstr>
      <vt:lpstr>'MERKEZ KÜÇÜK ERKEK FUTBOLL'!Yazdırma_Alanı</vt:lpstr>
      <vt:lpstr>'OSMANCIK KÜÇÜK ERKEK FUTBOL'!Yazdırma_Alanı</vt:lpstr>
      <vt:lpstr>'SUNGURLU KÜÇÜK ERKEK FUTBOL'!Yazdırma_Alanı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2023-03-17T14:03:31Z</cp:lastPrinted>
  <dcterms:created xsi:type="dcterms:W3CDTF">2015-06-05T18:19:34Z</dcterms:created>
  <dcterms:modified xsi:type="dcterms:W3CDTF">2023-03-17T14:03:57Z</dcterms:modified>
</cp:coreProperties>
</file>